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pivotCache/pivotCacheDefinition1.xml" ContentType="application/vnd.openxmlformats-officedocument.spreadsheetml.pivotCacheDefinition+xml"/>
  <Override PartName="/xl/calcChain.xml" ContentType="application/vnd.openxmlformats-officedocument.spreadsheetml.calcChain+xml"/>
  <Override PartName="/docProps/app.xml" ContentType="application/vnd.openxmlformats-officedocument.extended-properties+xml"/>
  <Override PartName="/xl/pivotCache/pivotCacheRecords1.xml" ContentType="application/vnd.openxmlformats-officedocument.spreadsheetml.pivotCacheRecords+xml"/>
  <Override PartName="/xl/comments1.xml" ContentType="application/vnd.openxmlformats-officedocument.spreadsheetml.comment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Users\earbelaez\Desktop\Emanuel trabajo fna\2019\EntregaPortal\procesos-judiciales\"/>
    </mc:Choice>
  </mc:AlternateContent>
  <bookViews>
    <workbookView xWindow="0" yWindow="0" windowWidth="20490" windowHeight="7755"/>
  </bookViews>
  <sheets>
    <sheet name="PROCESOS JUDICIALES" sheetId="1" r:id="rId1"/>
    <sheet name="Hoja2" sheetId="2" r:id="rId2"/>
  </sheets>
  <externalReferences>
    <externalReference r:id="rId3"/>
  </externalReferences>
  <definedNames>
    <definedName name="_xlnm._FilterDatabase" localSheetId="0" hidden="1">'PROCESOS JUDICIALES'!$A$2:$Q$647</definedName>
    <definedName name="_xlnm.Print_Area" localSheetId="0">'PROCESOS JUDICIALES'!#REF!</definedName>
    <definedName name="TDD">[1]DATA!$H$3:$H$4</definedName>
  </definedNames>
  <calcPr calcId="152511"/>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8" i="1" l="1"/>
  <c r="B188" i="1"/>
  <c r="B181" i="1"/>
  <c r="B177" i="1"/>
  <c r="B17" i="1"/>
  <c r="B15" i="1"/>
  <c r="B12" i="1"/>
  <c r="B8" i="1"/>
</calcChain>
</file>

<file path=xl/comments1.xml><?xml version="1.0" encoding="utf-8"?>
<comments xmlns="http://schemas.openxmlformats.org/spreadsheetml/2006/main">
  <authors>
    <author>Cristian Michell Tellez Cubillos</author>
  </authors>
  <commentList>
    <comment ref="D238" authorId="0" shapeId="0">
      <text>
        <r>
          <rPr>
            <b/>
            <sz val="9"/>
            <color indexed="81"/>
            <rFont val="Tahoma"/>
            <family val="2"/>
          </rPr>
          <t>Cristian Michell Tellez Cubillos:</t>
        </r>
        <r>
          <rPr>
            <sz val="9"/>
            <color indexed="81"/>
            <rFont val="Tahoma"/>
            <family val="2"/>
          </rPr>
          <t xml:space="preserve">
PENDIENTE PEGAR STICKER ESTA EN AUDIENCIA</t>
        </r>
      </text>
    </comment>
    <comment ref="D352" authorId="0" shapeId="0">
      <text>
        <r>
          <rPr>
            <b/>
            <sz val="9"/>
            <color indexed="81"/>
            <rFont val="Tahoma"/>
            <family val="2"/>
          </rPr>
          <t>Cristian Michell Tellez Cubillos:</t>
        </r>
        <r>
          <rPr>
            <sz val="9"/>
            <color indexed="81"/>
            <rFont val="Tahoma"/>
            <family val="2"/>
          </rPr>
          <t xml:space="preserve">
FALTA STICKER EN CARPETA</t>
        </r>
      </text>
    </comment>
    <comment ref="D581" authorId="0" shapeId="0">
      <text>
        <r>
          <rPr>
            <b/>
            <sz val="9"/>
            <color indexed="81"/>
            <rFont val="Tahoma"/>
            <family val="2"/>
          </rPr>
          <t>Cristian Michell Tellez Cubillos:</t>
        </r>
        <r>
          <rPr>
            <sz val="9"/>
            <color indexed="81"/>
            <rFont val="Tahoma"/>
            <family val="2"/>
          </rPr>
          <t xml:space="preserve">
FALTA PODER</t>
        </r>
      </text>
    </comment>
  </commentList>
</comments>
</file>

<file path=xl/sharedStrings.xml><?xml version="1.0" encoding="utf-8"?>
<sst xmlns="http://schemas.openxmlformats.org/spreadsheetml/2006/main" count="7349" uniqueCount="2829">
  <si>
    <t>INFORME PROCESOS VIGENTES  REPRESENTACIÓN JUDICIAL OFICINA JURIDICA FONDO NACIONAL DEL AHORRO</t>
  </si>
  <si>
    <t>ITEM</t>
  </si>
  <si>
    <t># RADICADO (23 DIGITOS)</t>
  </si>
  <si>
    <t>CIUDAD DONDE SE ADELANTA PROCESO</t>
  </si>
  <si>
    <t>DESPACHO JUDICIAL PRIMERA INSTANCIA</t>
  </si>
  <si>
    <t>JURISDICCIÓN</t>
  </si>
  <si>
    <t>DEMANDANTE</t>
  </si>
  <si>
    <t xml:space="preserve">DOCUMENTO IDENTIFICACIÓN </t>
  </si>
  <si>
    <t>DEMANDADO</t>
  </si>
  <si>
    <t>MOTIVO DE LA DEMANDA</t>
  </si>
  <si>
    <t>VALOR PRETENSIONES</t>
  </si>
  <si>
    <t>PROVISIONES</t>
  </si>
  <si>
    <t>TIPO DE DEMANDA</t>
  </si>
  <si>
    <t>CALIFICACIÓN DEL RIESGO</t>
  </si>
  <si>
    <t xml:space="preserve">ESTADO ACTUAL DEL PROCESO </t>
  </si>
  <si>
    <t>ETAPA DEL PROCESO</t>
  </si>
  <si>
    <t>FECHA DE ACTUALIZACIÓN</t>
  </si>
  <si>
    <t>DUCUMENTOS FALTANTES</t>
  </si>
  <si>
    <t>0412-2005</t>
  </si>
  <si>
    <t>QUIBDÓ</t>
  </si>
  <si>
    <t>JUZGADO CIVIL DEL CIRCUITO</t>
  </si>
  <si>
    <t>CIVIL</t>
  </si>
  <si>
    <t>EMILSON ORTIZ CUESTA Y OTROS</t>
  </si>
  <si>
    <t>11790102 </t>
  </si>
  <si>
    <t>FONDO NACIONAL DEL AHORRO</t>
  </si>
  <si>
    <t>EL DEMANDANTE PRETENDE DEMANDAR AL FNA CON LA INTENCION DE LOGRAR LA DECLARATORIA DE PERTENENCIA DE UN BIEN QUE FUE DE SU PADRE  Y EL CUAL FUE VENDIDO AL SEÑOR JOSE CONCEPCION CHAVERRA E HIPOTECADO AL FNA.</t>
  </si>
  <si>
    <t>EN CONTRA</t>
  </si>
  <si>
    <t xml:space="preserve">POSIBLE </t>
  </si>
  <si>
    <t xml:space="preserve">EL JUZGADO CIVIL CIRCUITO DECONGESTIÓN AVOCA CONOCIMIENTO Y ORDENA CITACIÓN PARA NOTIFICACIÓN AL SEÑOR CNMCEPCIÓN CHAVERRA Y EXHORTA AL APODERADO DEL DEMANDANTE RETIRE EL EDICTO, ENVÍE Y ALLEGUE CONSTANCIA DE RECIBO DE LA CITACIÓN, ORDENA ADEMÁS A LA PARTE DEMANDANTE REALIZAR NUEVAMENTE LAO DE LAS PERSONAS INDETERMINADAS </t>
  </si>
  <si>
    <t>PRIMERA INSTANCIA</t>
  </si>
  <si>
    <t>50313310300120050010200</t>
  </si>
  <si>
    <t>GRANADA</t>
  </si>
  <si>
    <t>OLGA ISABEL QUIÑONEZ GRANADOS</t>
  </si>
  <si>
    <t>PROCESO CONCORDATORIO DONDE  FNA RECLAMA OBLIGACION RESPALDADA CON HIPOTECA.</t>
  </si>
  <si>
    <t>EL LIQUIDADOR SOLICITA AL FNA INFORME DE LA DEUDA ACTUAL Y LAS POSIBILIDADES DE SOLUCIÓN FINAL. EL FNA ENTREGA AL APODERADO ESTADO DE CUENTA Y PROPUESTA PARA CANCELACION DE OBLIGACION HIPOTECARIA.</t>
  </si>
  <si>
    <t>11001400300320060079700</t>
  </si>
  <si>
    <t>BOGOTÁ</t>
  </si>
  <si>
    <t>JUZGADO TERCERO CIVIL MUNICIPAL</t>
  </si>
  <si>
    <t>WILSON CARRERO FIGUEROA Y OTRA</t>
  </si>
  <si>
    <t>QUE TANTO EL FNA COMO EL DEMANDO DEBEN AJUSTARSE A LOS PRECEPTUADO EN LA LEY 546-1999 Y LO ORDENADO POR LA SUPERINTENDENCIA BANCARIA EN EL SENTIDO DE ADOPTAR UN SISTEMA DE AMORTIZACIÓN EN UVR. ORDENAR QUE EL DEMANDANTE DEBE DAR A CEPTACIÓN O AQUICENCIA AL SISTEMA DE AMORTIZACIN EN UVR. EN CASO DE RENUENCIA TACITA O EXPRSA DE LOS DEUDORES A ACOGERSE AL SISTEMA EN UVR EL SEÑOR JUEZ ORDENARA AL FNA A REVERSAR LA COTNABILIDAD RELACIOANADA CON EL CREDITO OTORGADO Y AJUSTAR TODOS LOS PAGOS Y ABONOS EN LOS TÉRMINOS DE LA LEY 546/1999.</t>
  </si>
  <si>
    <t>A FAVOR</t>
  </si>
  <si>
    <r>
      <rPr>
        <b/>
        <sz val="8"/>
        <rFont val="Arial"/>
        <family val="2"/>
      </rPr>
      <t>05/02/18</t>
    </r>
    <r>
      <rPr>
        <sz val="8"/>
        <rFont val="Arial"/>
        <family val="2"/>
      </rPr>
      <t xml:space="preserve"> auto estese dispuesto a auto del 7 de noviembre de 2017
</t>
    </r>
    <r>
      <rPr>
        <b/>
        <sz val="8"/>
        <rFont val="Arial"/>
        <family val="2"/>
      </rPr>
      <t>09/03/18</t>
    </r>
    <r>
      <rPr>
        <sz val="8"/>
        <rFont val="Arial"/>
        <family val="2"/>
      </rPr>
      <t xml:space="preserve"> Memorial con recurso de reposición
</t>
    </r>
    <r>
      <rPr>
        <b/>
        <sz val="8"/>
        <rFont val="Arial"/>
        <family val="2"/>
      </rPr>
      <t>09/03/18</t>
    </r>
    <r>
      <rPr>
        <sz val="8"/>
        <rFont val="Arial"/>
        <family val="2"/>
      </rPr>
      <t xml:space="preserve"> traslado del reurso inicia el 13/03/18 fin 15/03/18
</t>
    </r>
    <r>
      <rPr>
        <b/>
        <sz val="8"/>
        <rFont val="Arial"/>
        <family val="2"/>
      </rPr>
      <t>22/03/18</t>
    </r>
    <r>
      <rPr>
        <sz val="8"/>
        <rFont val="Arial"/>
        <family val="2"/>
      </rPr>
      <t xml:space="preserve"> Al despacho
</t>
    </r>
    <r>
      <rPr>
        <b/>
        <sz val="8"/>
        <rFont val="Arial"/>
        <family val="2"/>
      </rPr>
      <t>06/04/18</t>
    </r>
    <r>
      <rPr>
        <sz val="8"/>
        <rFont val="Arial"/>
        <family val="2"/>
      </rPr>
      <t xml:space="preserve"> auto niega recurso por extemporaneo
</t>
    </r>
    <r>
      <rPr>
        <b/>
        <sz val="8"/>
        <rFont val="Arial"/>
        <family val="2"/>
      </rPr>
      <t>07/05/18</t>
    </r>
    <r>
      <rPr>
        <sz val="8"/>
        <rFont val="Arial"/>
        <family val="2"/>
      </rPr>
      <t xml:space="preserve"> Al despacho. 
</t>
    </r>
    <r>
      <rPr>
        <b/>
        <sz val="8"/>
        <rFont val="Arial"/>
        <family val="2"/>
      </rPr>
      <t>22/05/18</t>
    </r>
    <r>
      <rPr>
        <sz val="8"/>
        <rFont val="Arial"/>
        <family val="2"/>
      </rPr>
      <t xml:space="preserve"> auto libra mandamiento de pago. </t>
    </r>
    <r>
      <rPr>
        <b/>
        <sz val="8"/>
        <rFont val="Arial"/>
        <family val="2"/>
      </rPr>
      <t>10/07/18</t>
    </r>
    <r>
      <rPr>
        <sz val="8"/>
        <rFont val="Arial"/>
        <family val="2"/>
      </rPr>
      <t xml:space="preserve"> auto requiere al demandante (proceso ejecutivo) para que indique el folio de matricula inmobiliaria sobre el inmueble del que solicita la medida.
</t>
    </r>
    <r>
      <rPr>
        <b/>
        <sz val="8"/>
        <rFont val="Arial"/>
        <family val="2"/>
      </rPr>
      <t>02/08/18</t>
    </r>
    <r>
      <rPr>
        <sz val="8"/>
        <rFont val="Arial"/>
        <family val="2"/>
      </rPr>
      <t xml:space="preserve"> memorial con solicitud de medidas cautelares
</t>
    </r>
    <r>
      <rPr>
        <b/>
        <sz val="8"/>
        <rFont val="Arial"/>
        <family val="2"/>
      </rPr>
      <t xml:space="preserve">14/08/18 </t>
    </r>
    <r>
      <rPr>
        <sz val="8"/>
        <rFont val="Arial"/>
        <family val="2"/>
      </rPr>
      <t>Auto decreta medida cautelar</t>
    </r>
  </si>
  <si>
    <t>47001310300520020037600</t>
  </si>
  <si>
    <t>SANTA MARTA</t>
  </si>
  <si>
    <t>JUZGADO QUINTO CIVIL MUNICIPAL</t>
  </si>
  <si>
    <t>12549088 </t>
  </si>
  <si>
    <t>LUIS ALBERTO ZAPATA AMADO</t>
  </si>
  <si>
    <t>BUSCA DECLARACIÓN DE EXISTENCIA DE OBLIGACIÓN HIPOTECARIA. CONCRETAMENTE QUE SE DECLARE QUE ENTRE EL FNA Y EL DEMANDADO EXISTE DE PLENO DERECHO UN CONTRATO DE MUTUO CON HIPOTECA CONTENIDO EN LA ESCRITURA PUBLICA NO.1316 DEL 26 DE JUNIO DE 1987 SUSCRITA EN LA NOTARIA 2 DEL CIRCUITO DE SANTA MARTA DEBIDAMENTE REGISTRADA EN LA OFICINA DE REGISTRO DE INSTRUMENTOS PUBLICOS</t>
  </si>
  <si>
    <t>PROCESO ARCHIVADO</t>
  </si>
  <si>
    <t>OTROS</t>
  </si>
  <si>
    <t>25000232600020020174701</t>
  </si>
  <si>
    <t>TRIBUNAL ADMINISTRATIVO DE CUNDINAMARCA</t>
  </si>
  <si>
    <t xml:space="preserve">FONDO NACIONAL DEL AHORRO </t>
  </si>
  <si>
    <t>08000075109 </t>
  </si>
  <si>
    <t>INMOBILIARIA ROBERTO COLINS Y CIA. LTDA</t>
  </si>
  <si>
    <t>QUE POR LA VIA DEL PROCESO EJECUTIVO DE MAYOR CUANTIA SE DOCTEN MANDAMIENTOS DE PAGO A FAVOR DEL FNA Y EN CONTRA DE LA INMOBILIARIA LA SUMA DE $214.494.595.42 MAS INTERESES DE MRA LIQUIDADOS A LA TASA CORRESPONDIENTE A CADA PERIOD CERTIFICADO PR LA SUPERINTENDENCIA BANCARIA DESDE EL 12 DE SEPTIEMBRE DE 2001 Y HASTA CUANDO SE PRODUZCA EL PAGO EFECTIVO DE LA TOTALIDAD DE LA SUMA ADEUDADA Y CONDENA EN COSTAS Y AGENCIAS EN DERECHO.</t>
  </si>
  <si>
    <t>SE RADICA MEMORIAL ANTE EL TRIBUNAL ADMINISTRATIVO DE CUNDINAMARCA, SOLICITANDO PONER A DISPOSICIÓN DEL FNA LOS BIENES MUEBLES Y ENSERES OBJETO DE SECUESTRO Y EMBARGO DENTRO DEL PROCESO.</t>
  </si>
  <si>
    <t>SEGUNDA INSTANCIA</t>
  </si>
  <si>
    <t>10 Administrativo de Descongetión</t>
  </si>
  <si>
    <t>CONSTITUCIONAL</t>
  </si>
  <si>
    <t>MARIA CRISTINA RODRIGUEZ</t>
  </si>
  <si>
    <t>Graves averias a las estructura, en la urbanización San Mateo  II Sector. El FNA cofinció el proyecto.</t>
  </si>
  <si>
    <t>AL DESPACHO PARA SENTENCIA DE SEGUNDA INSTANCIA………  09/08/2018 EL PROCESO SE ENCUENTRA AL DESPACHO PARA FALLO</t>
  </si>
  <si>
    <t>25000232600020060167900</t>
  </si>
  <si>
    <t>ADMINISTRATIVA</t>
  </si>
  <si>
    <t>GUILLERMO AUGUSTO RODRIGUEZ VELANDIA</t>
  </si>
  <si>
    <t>17126976 </t>
  </si>
  <si>
    <t>EL DEMANDANTE CONSIDERA QUE EL INMUEBLE FUE MAL SECUESTRADO AL DEJARLO , EL SECUESTRE, EN DEPOSITO GRATUITO.</t>
  </si>
  <si>
    <t>FUE REMITIDO AL CONSEJO DE ESTADO Y DESDE EL 26/08/2016 SE ENCUENTRA AL DESPACHO PARA FALLO</t>
  </si>
  <si>
    <t>41001310400520150001900</t>
  </si>
  <si>
    <t>NEIVA</t>
  </si>
  <si>
    <t>JUZGADO QUINTO PENAL DEL CIRCUITO</t>
  </si>
  <si>
    <t>PENAL</t>
  </si>
  <si>
    <t>JOSE ROLANDO ARCINIEGAS</t>
  </si>
  <si>
    <t>ENRIQUECIMIENTO SIN JUSTA CAUSA - QUE SE ADMITA LA DEMANDA DE PARTE CIVIL EN CONTRA DELOS SEÑORESJOSE ROLANDO ARCINIEGAS CARDOZO, RUBEN DARIO OCAMPO VALENCIA Y NAYME FERNANDA ROJAS MENDEZ QUE SE CONDENE A LOS DEMANDADOS AL PAGO DE LOS PERJUICIOS MATERIALES, CAUSADOS CON OCASIÓN DE LOS HECHOS INVESTIGADOS CONDENAR A LOS DEMANDADOS AL PAGO DE COSTAS Y GASTOSROCESALES, QUE SE CAUSEN CON OCASION DE LA PRESENTE DEMANDA</t>
  </si>
  <si>
    <t>INDETERMINADO</t>
  </si>
  <si>
    <t>OFICIO DIRIGIDO AL DR. TEODOMIRO LOZADA SERRATO, CITANDOLO A RENDIR TESTIMONIO.</t>
  </si>
  <si>
    <t>PRUEBAS</t>
  </si>
  <si>
    <t>110016101911200801370</t>
  </si>
  <si>
    <t>FISCALIA 105 UNIDAD PRIMERA DE DELITOS DE PATRIMONIO, ECONÓMICO Y FE PÚBLICA</t>
  </si>
  <si>
    <t>SIN DATO</t>
  </si>
  <si>
    <t>AVERIGUACION DE RESPONSABLES</t>
  </si>
  <si>
    <t>FALSEDAD IDEOLOGICA EN DOCUMENTO PÚBLICO AGRAVADA, EN CONCURSO CON FALSEDAD EN DOCUMENTO PRIVADO, ESTAFA Y FRAUDE PROCESAL POR LEVANTAMIENTO ILEGAL Y FRAUDULENTO DE GRAVAMEN DE HIPOTECA QUE GARANTIZABA OBLIGACIÓN CREDITICIA</t>
  </si>
  <si>
    <t>SE INSTALÓ EN EL JUZGADO 41 PENAL MUNICPAL CON FUNCIÓN DE CONTROL DE GARANTÍAS AUDIENCIA DE CANCELACIÓN DE REGISTROS OBTENIDOS FRAUDULENTAMENTE. LA FISCAL RETIRO LA SOLICITUD AL CONOCER QUE SE COMETIERON OTROS FRAUDES EN EL MISMO FOLIO DE MATRICULA. CONTINUA EN INVESTIGACIÓN PRELIMINAR....  09/08/2018 EL PROCESO CONTINUA EN INDAGACION PRELIMINAR</t>
  </si>
  <si>
    <t>FLORENCIA</t>
  </si>
  <si>
    <t>JUZGADO PRIMERO CIVIL DEL CIRCUITO</t>
  </si>
  <si>
    <t>NURTH BELIS ALMARIO LOZADA</t>
  </si>
  <si>
    <t>36178166 </t>
  </si>
  <si>
    <t>PRETENDE SE DECLARE LA SIMULACION DE CONTRATO DE COMPRA VENTA POR PARTE DEL SEÑOR GERSON ALMARIO ROJAS QUIEN LO GRAVO CON OBLIGACION REAL AL FNA</t>
  </si>
  <si>
    <t>SE LLEVÓ A CABO LA AUDIENCIA DE CONCILIACIÓN, NO SE CONCILIÓ, ORDENA SEGUIR ADELANTE CON LAS DEMANDAS ETAPAS PROCESALES.</t>
  </si>
  <si>
    <t>11001333102120080047400</t>
  </si>
  <si>
    <t>JUZGADO VEINTIUNO ADMINISTRATIVO DEL CIRCUITO</t>
  </si>
  <si>
    <t xml:space="preserve">MARTIN AYALA Y OTROS </t>
  </si>
  <si>
    <t>80413017 </t>
  </si>
  <si>
    <t>LOS ACCIONANTES CONSIDERAN QUE EL FNA DEBE RESPONDER POR EL INCUMPLIMIENTO DEL CONSTRUCTOR DEL CONJUNTO RESIDENCIAL</t>
  </si>
  <si>
    <r>
      <t xml:space="preserve">"Esta dirimiendo conflicto de competencia en el Consejo Superio de la Judicatura
</t>
    </r>
    <r>
      <rPr>
        <b/>
        <sz val="8"/>
        <rFont val="Arial"/>
        <family val="2"/>
      </rPr>
      <t xml:space="preserve">28/11/17 </t>
    </r>
    <r>
      <rPr>
        <sz val="8"/>
        <rFont val="Arial"/>
        <family val="2"/>
      </rPr>
      <t xml:space="preserve">Radicado memorial con solicitud
</t>
    </r>
    <r>
      <rPr>
        <b/>
        <sz val="8"/>
        <rFont val="Arial"/>
        <family val="2"/>
      </rPr>
      <t xml:space="preserve">22/01/18 </t>
    </r>
    <r>
      <rPr>
        <sz val="8"/>
        <rFont val="Arial"/>
        <family val="2"/>
      </rPr>
      <t xml:space="preserve">El Consejo Superior mediante oficio sj aclp 00150 devuelve proceso dirimiendo conflicto de competencia
</t>
    </r>
    <r>
      <rPr>
        <b/>
        <sz val="8"/>
        <rFont val="Arial"/>
        <family val="2"/>
      </rPr>
      <t>12/02/18</t>
    </r>
    <r>
      <rPr>
        <sz val="8"/>
        <rFont val="Arial"/>
        <family val="2"/>
      </rPr>
      <t xml:space="preserve"> Auto concede apelación
</t>
    </r>
    <r>
      <rPr>
        <b/>
        <sz val="8"/>
        <rFont val="Arial"/>
        <family val="2"/>
      </rPr>
      <t>23/03/18</t>
    </r>
    <r>
      <rPr>
        <sz val="8"/>
        <rFont val="Arial"/>
        <family val="2"/>
      </rPr>
      <t xml:space="preserve"> Se remite proceso al Tribunal
</t>
    </r>
    <r>
      <rPr>
        <b/>
        <sz val="8"/>
        <rFont val="Arial"/>
        <family val="2"/>
      </rPr>
      <t xml:space="preserve">05/06/18 </t>
    </r>
    <r>
      <rPr>
        <sz val="8"/>
        <rFont val="Arial"/>
        <family val="2"/>
      </rPr>
      <t xml:space="preserve">Memorial con renuncia de poder"
</t>
    </r>
    <r>
      <rPr>
        <b/>
        <sz val="8"/>
        <rFont val="Arial"/>
        <family val="2"/>
      </rPr>
      <t xml:space="preserve">27/02/18 </t>
    </r>
    <r>
      <rPr>
        <sz val="8"/>
        <rFont val="Arial"/>
        <family val="2"/>
      </rPr>
      <t>Al despacho en el tribunal</t>
    </r>
  </si>
  <si>
    <t>FALLO DE PRIMERA INSTANCIA</t>
  </si>
  <si>
    <t>13001310300320110002700</t>
  </si>
  <si>
    <t>CARTAGENA</t>
  </si>
  <si>
    <t>JUZGADO TERCERO CIVIL DEL CIRCUITO</t>
  </si>
  <si>
    <t>PRUDENCIA MEDINA MONTERROSA</t>
  </si>
  <si>
    <t>SE LIBRE MANDAMIETO DE PAGO A AFAVOR DEL FNA POR LAS SUMAS ORDENADAS EN SENTENCIA DEL 29 DE FEBRERO DEL 2015.</t>
  </si>
  <si>
    <t>EL DESPACHO LIBRA MANDAMIENTO DE PAGO SEGÚN SENTENCIA PROFERIDA ENTRO DEL PROCESO ORDINARIO.</t>
  </si>
  <si>
    <t>JUZGADO CUARENTA Y SEIS CIVIL DEL CIRCUITO</t>
  </si>
  <si>
    <t>ALEXANDRA MARIA SARRIA JULIO</t>
  </si>
  <si>
    <t>51834904 </t>
  </si>
  <si>
    <t>QUE SE ORDENE LA REVISION DEL CREDITO CONCEDIDO EN UPAC  A LA DEMANDANTE</t>
  </si>
  <si>
    <t>JUAN ALBERTO MORALES LEYTON</t>
  </si>
  <si>
    <t>EL EXPEDIENTE SE ENCUENTRA AL DESPACHO DEL JUZGADO 46 CIVIL DEL CIRCUITO DE BOGOTÁ DESDE EL 16 DE JUNIO DEL 2015</t>
  </si>
  <si>
    <t>11001310301220020099301</t>
  </si>
  <si>
    <t>JUZGADO DOCE CIVIL DEL CIRCUITO</t>
  </si>
  <si>
    <t>17167507 </t>
  </si>
  <si>
    <t>JESUS HUMBERTO ROMERO y AIXA PATRICIA ARIAS</t>
  </si>
  <si>
    <t xml:space="preserve">DECRETAR A CARGO DE LOS DEMANDADOS Y A FAVOR DEL DEMANDANTE, EL CUMPLIMIENTO DEL CONTRATO DE COMPRAVENTA CONTENIDO EN LA ESCRITUA PUBLICA NUMERO 781 DEL 06 DE MAYO DE 1997 EN LA NOTARIA 26 DE BOGOTA A FAVOR DEL FNA. </t>
  </si>
  <si>
    <r>
      <rPr>
        <b/>
        <sz val="8"/>
        <rFont val="Arial"/>
        <family val="2"/>
      </rPr>
      <t xml:space="preserve">22/03/18 </t>
    </r>
    <r>
      <rPr>
        <sz val="8"/>
        <rFont val="Arial"/>
        <family val="2"/>
      </rPr>
      <t xml:space="preserve">Auto reconoce personería
</t>
    </r>
    <r>
      <rPr>
        <b/>
        <sz val="8"/>
        <rFont val="Arial"/>
        <family val="2"/>
      </rPr>
      <t>11/04/18</t>
    </r>
    <r>
      <rPr>
        <sz val="8"/>
        <rFont val="Arial"/>
        <family val="2"/>
      </rPr>
      <t xml:space="preserve"> regresa despacho comisorio</t>
    </r>
  </si>
  <si>
    <t>RECURSO EXTRAORDINARIO</t>
  </si>
  <si>
    <t>JUZGADO 56 PENAL DEL CIRCUITO</t>
  </si>
  <si>
    <t>MARTHA YANETH PAEZ PAEZ</t>
  </si>
  <si>
    <t>SE SOLICITA LA CANCELACION DE REGISTROS OBTENIDOS FRAUDULENTAMENTE, DISPONER DEJAR SIN VIGENCIA LA ESCRITURA DE CANCELACION DE HIPOTECA 6879 DE 25 DE NOVIEMBRE DE 2003 DE LA NOTARIA 24 DE BOGOTA, EN RAZON A QUE LA MISMA SE EXTENDIO CON FUNDAMENTO EN UN PAZ Y SALVO OBTENIDO DE MANERA FRAUDULENTA, LA DEUDORA CONOCIA QUE ERA DEUDORA TODAVIA DEL FNA.</t>
  </si>
  <si>
    <t>INDETRMINADA</t>
  </si>
  <si>
    <t>FIJAN FECHA PARA AUDIENCIA PUBLICA DE JUICIO EL 1 DE MARZO DEL 2018.</t>
  </si>
  <si>
    <t>01840/07</t>
  </si>
  <si>
    <t>FISCALÍA SECCIONAL 96 UNIDAD PRIMERA ESPECIALIZADA DELITOS CONTRA EL PATRIMONIO Y LA FÉ PÚBLICA</t>
  </si>
  <si>
    <t>LABORAL</t>
  </si>
  <si>
    <t>RICARDO GECHEM TURBAY</t>
  </si>
  <si>
    <t>QUE SE DECLARE COMO VICTIMA AL FNA DE LA CONDUCTA DELICTIVA (FALSEDAD EN DOCUMENTO), HECHOS COMETIDOS POR EL SEÑOR RODRIGO GECHEM TURBAY. 2. QUE SE ORDENELA SUSPENSION DEL PODER DISPOSITIVO SOBRE EL BIEN INMUEBLE CON FOLIO DE MATRICULA INMOBILIARIA 50N-485167.</t>
  </si>
  <si>
    <t>INDETERMINADA</t>
  </si>
  <si>
    <t xml:space="preserve">EL EXPEDIENTE CONTINUA EN INVESTIGACIÓN PRELIMINAR…..   </t>
  </si>
  <si>
    <t>11001400303120110109900</t>
  </si>
  <si>
    <t>JUZGADO PRIMERO CIVIL MUNICIPAL</t>
  </si>
  <si>
    <t>ESPERANZA GALVIS SIERRA</t>
  </si>
  <si>
    <t>CONTINUAR PROCESO EJECUTIVO DENTRO DEL ORDINARIO PARA EL PAGO DE LA OBLIGACIÓN, GASTOS DE ADMINISTRACIÓN Y COSTAS A FAVOR DEL FNA, DE ACUERDO CON LA SENTENCIA DEL 30 DE NOVIEMBRE DEL 2018</t>
  </si>
  <si>
    <t>SE REMITE PODER A M&amp;P ABOGADOS PARA INICIAR EL COBRO EJECUTIVO DE ACUERDO CON LA SENTENCIA PROFERIDA POR EL JUZGADO PRIMERO CIVIL MUNICIPAL DE BOGOTÁ</t>
  </si>
  <si>
    <t>DEMANDA</t>
  </si>
  <si>
    <t>41001400300420110048100</t>
  </si>
  <si>
    <t>CARLOS ANTONIO MOSQUERA LARA</t>
  </si>
  <si>
    <t>19277101 </t>
  </si>
  <si>
    <t>Por Ley 546 /99 se modificaron condiciones pactadas de plazo y valor de cuotas. Se redenominaron los créditos de PESOS a UVR.</t>
  </si>
  <si>
    <t>AUTO NOMBRA PERITO A GUILLERMO BARRIOS GUTIERREZ, QUIEN NO SE POSESIONÓ. AUTO DEL 2 DE OCTUBRE DEL 2018, SE DESIGNA A WILSON FERNANDO LUNA OCAMPO NUEVO PERITO.</t>
  </si>
  <si>
    <t>110013103008-2013-0016900 - 00634/2007</t>
  </si>
  <si>
    <t>JUZGADO VEINTITRES ADMINISTRATIVO DEL CIRCUITO</t>
  </si>
  <si>
    <t>MARÍA EUGENIA JARAMILLO Y ARMANDO JOSÉ DORADO</t>
  </si>
  <si>
    <t>COBRO INDEBIDO DE INTERESES</t>
  </si>
  <si>
    <t xml:space="preserve">INDETERMINADA </t>
  </si>
  <si>
    <t>EL 2 DE AGOSTO DEL 2017 EL JUZGADO ASUME CONOCIMIENTO PARA DECIDIR LA ACUMULACIÓN DE PRETENSIONES PROPUESTA . DICIEMBRE 1/2017 EL DESPACHO CONCEDE APELACIÓN DEL RECURSO PROPUESTO POR LOS ACCIONANTES.</t>
  </si>
  <si>
    <t>05001333103020110066500</t>
  </si>
  <si>
    <t>MEDELLÍN</t>
  </si>
  <si>
    <t>JUZGADO TREINTA Y DOS ADMINISTRATIVO DEL CIRCUITO</t>
  </si>
  <si>
    <t>BERNARDO DE JESUS ROJAS QUIROZ</t>
  </si>
  <si>
    <t>3364703 </t>
  </si>
  <si>
    <t xml:space="preserve">El actor pretende que se le reliquiden las cesantías  percibidas en su servicio a la AERONAUTICA CIVIL y a su vez se de por pagada la obligación hipotecaria adeudada.    </t>
  </si>
  <si>
    <t>AL DESPACHO PENDIENTE RESOLVER OBJECIÓN AL DICTAMEN PERICIAL.</t>
  </si>
  <si>
    <t>FALLO DE SEGUNDA INSTANCIA</t>
  </si>
  <si>
    <t>13001400301020111664200</t>
  </si>
  <si>
    <t>JUZGADO DECIMO CIVIL MUNICIPAL</t>
  </si>
  <si>
    <t>ENRIQUE GONZALEZ HERAZO</t>
  </si>
  <si>
    <t>9052812 </t>
  </si>
  <si>
    <t xml:space="preserve">EL DEMANDANTE AFIRMA QUE PAGÓ MÁS DE LO ADEUDADO EN EL CONTRATO MUTUO. </t>
  </si>
  <si>
    <t>EL APODERADO DEL FNA RADICA MEMORIAL SOLICITANDO EL DESISTIMIENTO.</t>
  </si>
  <si>
    <t>11001310303120030044401</t>
  </si>
  <si>
    <t>JUZGADO TERCERO CIVIL DEL CIRCUITO DE EJECUCION DE SENTENCIAS</t>
  </si>
  <si>
    <t>LUZ MARIA VALENCIA VALENCIA</t>
  </si>
  <si>
    <t>SE LIBRE MANDAMIENTO DE PAGO A FAVRO DL FNA, PARA QUE DENTRO DEL TÉRMINO Y TRÁNMITE DE LEY SE CANCELE LAS SUMAS DE DINERO QUE FUERON FALLADAS Y RECONOCIDAS DENTRO DEL PROCESO ORDINARIO DEL FNA CONTRA LA SEÑORA VALENCIA VALENCIA, ASÍ: $1.733.184 POR CONCEPTO DE INTERESES, $44.951.593.70 POR CONCEPTO DE SALDO INSOLUTO Y $3.680.000 POR CONCEPTO DE COSTAS</t>
  </si>
  <si>
    <t>LIBRAN MANDAMIENTO DE PAGO</t>
  </si>
  <si>
    <t>76109333100220120009301</t>
  </si>
  <si>
    <t>BUENAVENTURA</t>
  </si>
  <si>
    <t>TRIBUNAL CONTENCIOSO ADMINISTRATIVO DEL VALLE DEL CAUCA</t>
  </si>
  <si>
    <t>YANETH PATRICIA RIASCOS</t>
  </si>
  <si>
    <t>66744609 </t>
  </si>
  <si>
    <t>REPARACION DIRECTA SE RECONOZCA DAÑOS Y PERJUICIOS MORALES Y MATERIALES CAUSADOS.</t>
  </si>
  <si>
    <t>EL 31 DE JULIO DEL 2017 AL DESPACHO PARA SENTENCIA.</t>
  </si>
  <si>
    <t>73001310300320130014101</t>
  </si>
  <si>
    <t>IBAGUÉ</t>
  </si>
  <si>
    <t>TRIBUNAL SUPERIOR - SALA CIVIL</t>
  </si>
  <si>
    <t>TERESA FERNANDEZ DE VARGAS</t>
  </si>
  <si>
    <t>28522159 </t>
  </si>
  <si>
    <t>PROCESO DONDE LA PRETENSION PRINCIPAL ES QUE SE DECLARA LA RESOLUCIÓN DE UNA COMPRAVENTA Y LA LESION ENORME</t>
  </si>
  <si>
    <t xml:space="preserve">SENTENCIA DE PRIMERA INSTANCIA DECLARA QUE HUBO LESION ENORME PARA LA DEMANDANTE COMO VENDEDORA, EL COMPRADOR PODRA CONSENTIR LA RESCICIÓN DEL CONTRATO O EVITARLA SI COMPLETA EL JUSTO PRECIO. EL COMPRADOR DEBERÁ CONSIGNAR TITULO JUDICIAL POR VALOR DE $61.141.000 Y LA DEMANDANTE DEBERÁ RESTITUIR  AL DEMANDADI LA SUMA DE $44.429.000. </t>
  </si>
  <si>
    <t>08001405300720140059700</t>
  </si>
  <si>
    <t>BARRANQUILLA</t>
  </si>
  <si>
    <t>JUZGADO OCTAVO CIVIL MUNICIPAL DE ORALIDAD</t>
  </si>
  <si>
    <t>8676233 </t>
  </si>
  <si>
    <t>HOLMES ARMANDO TORRADO QUINTERO</t>
  </si>
  <si>
    <t>SE DECLARE QUE EL DEMANDADO SE ENRIQUECIDO SIN CAUSA AL NO HABER RECONOCIDO NI PAGADO LA OBLIGACIÓN QUE COTNRAJO CON EL FNA. SE CONDENE A PAGAR AL FNA POR CFONCEPTO DE CFAPITAL INSOLUTO LA SUMA DE $33.491.553.83, MAS INDEXACIÓN, PERJUICIOS CAUSADOS Y CONDENA EN COSTAS DEL PROCESO.</t>
  </si>
  <si>
    <t>PENDIENTE FIJEN FECHA PARA AUDIENCIA DE CONCILIACIÓN.</t>
  </si>
  <si>
    <t>AUDIENCIA DE CONCILIACION</t>
  </si>
  <si>
    <t>25000232600020120111800</t>
  </si>
  <si>
    <t>TRIBUNAL ADMINISTRATIVO DE CUNDINAMARCA - SECCION TERCERA - SUBSECCION C</t>
  </si>
  <si>
    <t>JOSÉ ANTONIO MORENO VELÁSQUEZ</t>
  </si>
  <si>
    <t>17006830 </t>
  </si>
  <si>
    <t xml:space="preserve">QUE SE DECLARE ADMINISTRATGIVAMENTE RESPONSABLE A LA NACION - RAMA JURISDICCIONAL Y FNA A LA REPARACIÓN INTYEGRAL POR LOS DAÑOS MORALES, A LA V BIDA EN RELACIÓN, MATERIALES Y DE TODO ORDEN, GENERADOS AL DEMANDANTE CON OCASIÓN DEL ERRO JUDICIAL Y EL DEFECXTUOSO FUNCIONAMIENTO DE LA ADMINISTRACIÓN DE JUSTICIA , Y DE LA ADMINISTRACIÓN PUBLICA POR DAÑO ANTIJURÍDIVC O COMETIDO EN SU CONTRA E IMPUTABLE TANTO A LAS SALAS DE CASACIÓN CIVIL Y LABORAL DE LA CORTE SUPREMA DE JUSTICIA, A LA SALA UNITARIA DEL TRIBUNAL SUPERIOR DEL DISTRITUO JUSDICIAL DE BOGOTA, AL JUEZ 29 CIVIL DEL CIRCUITO DE BOGOTÁ Y A LA CORTE CONSTITUCIONAL REPRESENTADOS POR LA DIRECCIÓN EJECUTIVA DE ADMINISTRACIÓN JUDICIAL DE UNA PARTE Y AL FNA POR SER EL DETERMINADOR CON SUS ACTUACI0NES ADMINISTRARTIVAS, EN EL ERROR JUDICIALPOR TENER UN INTERÉS JURÍDICO Y A REPARAR INTEGRALMENTE AL DEMANDANTE POR LOS PERJUICIOS CAUSADOS. </t>
  </si>
  <si>
    <t xml:space="preserve">DESDE EL 29 DE MARZO HASTA LA FECHA EL EXPEDIENTE SE ENCUENTRA EN EL DESPACHO PARA RESOLVER LOS MEMORIALES PRESENTADOS POR LA PARTE ACTORA, TALES COMO RECURSOS DE REPOSICIÓN Y APELACIÓN INTERPUESTO. </t>
  </si>
  <si>
    <t>76001333300220140041500</t>
  </si>
  <si>
    <t>CALI</t>
  </si>
  <si>
    <t>JUZGADO SEGUNDO ADMINISTRATIVO DE ORALIDAD DEL CIRCUITO</t>
  </si>
  <si>
    <t>LUIS EDUARDO TRIVIÑO OBANDO</t>
  </si>
  <si>
    <t>QUE SE DECLARE RESPONSABLE AL DEMANDADO POR LOS PERJUICIOS OCASIONADOS AL FNA POR LA CONDUCTA CULPOSA, QUE CONDUJO A PAGAR LA SUMA 71.583.911 PARA TERMINAR PROCESO EJECUTIVO EN CONTRA. QUE SE CONDENE A PAGAR AL FNA LA SUMA ANTES CITADA DEBIDAMENTE INDEXADA Y SE CONDENE EN COSTAS.</t>
  </si>
  <si>
    <t>AUTO APLAZA AUDIENCA PROGRAMADA PARA EL 16 DE AGOSTO, QUEDANDO PARA EL 22 DE AGOSTO DEL 2018 A LA 1:30 DE LA TARDE.</t>
  </si>
  <si>
    <t>08001600125720140094600</t>
  </si>
  <si>
    <t>FISCALIA TREINTA DELEGADA ANTE LOS JUECES PENALES DEL CIRCUITO</t>
  </si>
  <si>
    <t>ROSA ELVIRA CORRO RODRIGUEZ</t>
  </si>
  <si>
    <t>INVESTIGAR LOS PRESUNTOS DELITOS DE ESTAFA, FALSEDAD EN DOCUMENTO PUBLICO, FALSEDAD IDEOLÓGICA EN DOCUMENTO PUBLICO, FRAUDE PROCESAL Y OTROS QUE SE PUEDAN DERIVAR DE LA INVESTIGACIÓN.</t>
  </si>
  <si>
    <t>EN INVESTIGACIÓN PRELIMINAR</t>
  </si>
  <si>
    <t>315405/14</t>
  </si>
  <si>
    <t>FISCALIA CUARENTA Y CUATRO</t>
  </si>
  <si>
    <t>MEDARDO ANTONIO ALMANZA BARRIOS</t>
  </si>
  <si>
    <t>INVESTIGAR LOS PRESUNTOS DE3LITOS DE ESTAFA, FALSEDAD EN DOCUMENTO PÚBLICO, FALSEDAD IDELOLÓGICA EN DOCUMENTO PÚB LICO, FRAUDE PROCESAL Y OTROS QUE SE PUEDAN DERIVAR DE LOS HECHOS DE LA DENUNCIA PENAL.</t>
  </si>
  <si>
    <t>25000232500020120137500</t>
  </si>
  <si>
    <t>JAIME EDUARDO RINCON CERON</t>
  </si>
  <si>
    <t>79503481 </t>
  </si>
  <si>
    <t>POR EL PAGO EXTEMPORENEO DE LA CESANTIAS DEL ACTOR O AFILIADO, SE INDICA QUE EL F.N.A. DEBE LA SANCIÓN MORATORIA DE LA LEY 244 DE 1995, POR ELLO SE PIDE EL PAGO DE LA MISMA, SIENDO QUE EL FNA NO ES LIQUIDADOR DE CESATNÍA PARA EL CASO EXPUESTO. ADEMÁS PORQUE EL FNA NO LE AVISO AL AFILIADO SOBRE EL EXTRACTO DE CESANTÍAS.</t>
  </si>
  <si>
    <t>AL DESPACHO PARA FALLO</t>
  </si>
  <si>
    <t>11001310303320110043100</t>
  </si>
  <si>
    <t>TRIBUNAL SUPERIOR DEL DISTRITO JUDICIAL - SALA CIVIL</t>
  </si>
  <si>
    <t>ALFONSO CESPEDES CASTILLO</t>
  </si>
  <si>
    <t>PROCESO EJECUTIVO SEGUIDO DEL ORDINARIO, PARA QUE SE LIBRE MANDAMIENTO DE PAGO POR $39.418.867, COMO CAPITAL, INTERESES $36.808.205, $1.700.000 AGENCIAS EN DERECHO Y COSTAS A FAVOR DEL FNA.</t>
  </si>
  <si>
    <r>
      <rPr>
        <b/>
        <sz val="8"/>
        <rFont val="Arial"/>
        <family val="2"/>
      </rPr>
      <t xml:space="preserve">
05/02/18</t>
    </r>
    <r>
      <rPr>
        <sz val="8"/>
        <rFont val="Arial"/>
        <family val="2"/>
      </rPr>
      <t xml:space="preserve"> auto pone en conocimiento expediente No. 2017-388 adelantado por Alfonso Cespedes en la Superintendencia Financiera
</t>
    </r>
    <r>
      <rPr>
        <b/>
        <sz val="8"/>
        <rFont val="Arial"/>
        <family val="2"/>
      </rPr>
      <t>06/03/18</t>
    </r>
    <r>
      <rPr>
        <sz val="8"/>
        <rFont val="Arial"/>
        <family val="2"/>
      </rPr>
      <t xml:space="preserve"> auto ordena notificar a interesados de la tutela 2018-531
</t>
    </r>
    <r>
      <rPr>
        <b/>
        <sz val="8"/>
        <rFont val="Arial"/>
        <family val="2"/>
      </rPr>
      <t>30/05/18</t>
    </r>
    <r>
      <rPr>
        <sz val="8"/>
        <rFont val="Arial"/>
        <family val="2"/>
      </rPr>
      <t xml:space="preserve"> Memorial superfinasnciera
</t>
    </r>
    <r>
      <rPr>
        <b/>
        <sz val="8"/>
        <rFont val="Arial"/>
        <family val="2"/>
      </rPr>
      <t>15/05/18</t>
    </r>
    <r>
      <rPr>
        <sz val="8"/>
        <rFont val="Arial"/>
        <family val="2"/>
      </rPr>
      <t xml:space="preserve"> Auto pone en conocimieno expediente allegado por la Superintendencia Financiera</t>
    </r>
  </si>
  <si>
    <t>70001310300220110028800</t>
  </si>
  <si>
    <t>SINCELEJO</t>
  </si>
  <si>
    <t>JUZGADO SEGUNDO CIVIL DEL CIRCUITO</t>
  </si>
  <si>
    <t xml:space="preserve">JESUS DEL  CRISTO CHIMA REYES </t>
  </si>
  <si>
    <t>QUE SE DECLARE LA EXISTENCIA DE LA OBLIGACIÓN HIPOTECARIA DERIVADA DEL COTNRATO DE MUTUO CELEBRADO CON EL FNA, CONTENIDO EN LA ESCRITURA PUBLICA 1943 DEL 12 DE A GOSTO DE 1994 DE LA NOTARIA SEGUNDA DEL CIRCULO DE SINCELEJO. QUE SE DECLARE LA EXISTENCIA DE LA OBLIGACIÓN A CARGO DEL DEMANDADO, EN LA SUMA DE $50.195.937.80 CORRESPONDIENTE AL SALDO INSULUTO CON CORTE AL 31 DE MAYO DE 2011, CONFORME AL CONTRATO DE MUTUO CELEBRADO.</t>
  </si>
  <si>
    <t>700013105002 20120034800</t>
  </si>
  <si>
    <t>JUZGADO SEXTO CIVIL DEL CIRCUITO</t>
  </si>
  <si>
    <t>EMERITA GIL BARRETO</t>
  </si>
  <si>
    <t>22884601 </t>
  </si>
  <si>
    <t>La actora laborò para el FONDO NACIONAL DEL AHORRO  como trabajadora en misión a través de contratos de obra o labor determinada que suscribió con ciertas E.S.T. Con base a ello pretende que sea reconocido el FONDO NACIONAL DEL AHORRO como su verdadero Empleador bajo la figura del contrato realidad.</t>
  </si>
  <si>
    <t>PROBABLE</t>
  </si>
  <si>
    <t>AUTO DEL JUZGADO SEXTO CIVIL DEL CIRCUITO ADMITE EL RECURSO DE APELACIÓN CONCEDIDO EN EFECTO SUSPENSIVO CONTRA LA SENTENCIA DE PRIMERA  INSTANCIA DESFAVORABLE.</t>
  </si>
  <si>
    <t>08001310500420140018200</t>
  </si>
  <si>
    <t>CORTE SUPREMA DE JUSTICIA - SALA LABORAL</t>
  </si>
  <si>
    <t>CARMEN ROSA TAPIA PAYARES</t>
  </si>
  <si>
    <t>SENTENCIA SEGUNDA INSTANCIA DESFAVORABLE, SE RADICA RECURSO DE CASACIÓN. SE CANCELÓ LA PROVISION DE PRESTACIONES SOCIALES.---se admitió el recurso extraordinario de casación en la Corte Suprema de Justicia. 23/05/2019</t>
  </si>
  <si>
    <t>47001310500120140014700</t>
  </si>
  <si>
    <t>JUZGADO PRIMERO LABORAL DEL CIRCUITO</t>
  </si>
  <si>
    <t>ROSARIO DEL CARMEN DEL VALLE Q.</t>
  </si>
  <si>
    <t>11001400303820130055500</t>
  </si>
  <si>
    <t>JUZGADO TREINTA Y OCHO CIVIL MUNICIPAL</t>
  </si>
  <si>
    <t>CONDOMINIO PLAZA LA CONCORDIA</t>
  </si>
  <si>
    <t xml:space="preserve">EL FONDO NACIONAL DEL AHORRO ES LLAMADO COMO ACREEDOR HIPOTECARIO. UNA VEZ VERIFICADA LA OBLIGACIÓN HIPOTECARIA SE ESTABLECE QUE LA MISMA SE ENCUENTRA PAGADA EN SU TOTALIDAD, SIN QUE SE HAYA LEVANTADO LA GARANTÍA HIPOTECARIA POR PARTE DE LA AFILIADA.  </t>
  </si>
  <si>
    <t>AL DESPACHO</t>
  </si>
  <si>
    <t>11001400301220130166700</t>
  </si>
  <si>
    <t>JUZGADO DOCE CIVIL MUNICIPAL</t>
  </si>
  <si>
    <t>MARIA ROSARIO CORRALES DE SUAREZ</t>
  </si>
  <si>
    <t>25191047 </t>
  </si>
  <si>
    <t>LA DEMANDANTE MANIFIESTA QUE ACCEDIÓ A REALIZAR LA VENTA DE SU INMUEBLE AL SEÑOR OVER AVILA ALBINO A TRAVÉS DE CREDITO CON EL FNA. REGISTRÓ EL INMUEBLE A NOMBRE DEL SOLICITANTE DEL CREDITO CON HIPOTECA AL FNA. EL FNA NO DESEMBOLSÓ EL CREDITO. EL APARENTE COMPRADOR VENDIÓ A SU VEZ EL INNMUEBLE AL SEÑOR PEDRO ALONSO ALEJO. LA GARANTÍA HIPOTECARIA NO SE HA LEVANTADO.</t>
  </si>
  <si>
    <t>PENDIENTE FIJAR FECHA PARA AUDIENCIA DE CONCILIACIÓN.</t>
  </si>
  <si>
    <t>12787.E.D.</t>
  </si>
  <si>
    <t>JUZGADO SEGUNDO PENAL DEL CICUITO ESPECIALIZADO</t>
  </si>
  <si>
    <t>HERVIN ENRIQUE MARTINEZ CASTRO Y OTROS</t>
  </si>
  <si>
    <t>FONDO NACIONAL DEL AHORRO- RAUL VARGAS</t>
  </si>
  <si>
    <t xml:space="preserve"> la fiscalía anexiona entre otras cosas que cuenta en el trámite de extinción "con la sentencia de condena proferida por el Juzgado séptimo Penal del Circuito, de fecha 05 de octubre de 2012 en contra de la señora SANDRA LILIANA ROJAS GARCÍA, bajo la cual se reseña que ésta persona junto con otras, conformaban una organización criminal que era dirigida y controlada desde la ciudad de Bogotá por parte de directivos de la sociedad Consultores y Asesores R&amp;B S.A.S, que desarrollaba y ejecutaba actividades ilícitas, con ánimo de permanencia en el tiempo que se enmarca desde el año 2008 a julio de 2011, logrando defraudaciones millonarias en trámites de devoluciones de impuestos sobre las ventas “IVA” ante la Dirección de Impuestos y Aduanas Nacionales – DIAN.        </t>
  </si>
  <si>
    <t>Al Despacho desde el 19/09/2016.
El Juzgado devolvió el proceso a la Fiscalía 3a Especializada de ED.
El Juzgado avocó conocimiento del proceso.
AL DESPACHO</t>
  </si>
  <si>
    <t>110014003008220160012900</t>
  </si>
  <si>
    <t>JUZGADO OCHENTA Y DOS CIVIL MUNICIPAL</t>
  </si>
  <si>
    <t>CARLOS ALBERTO SUÁREZ RDRÍGUEZ</t>
  </si>
  <si>
    <t>QUE EL DEMANDADO NO RECONOCIO NI PAGO LA OBLIGACIÓN HIPOTECARIA CON EL FNA, Y SE CONDENE A PAGAR AL FNA LA SUMA DE $58.597.308.62, CON LA RESPECTIVA INDEXACIÓN, PERJUICIOS CAUSADOS  Y CONDENA EN COSTAS.</t>
  </si>
  <si>
    <r>
      <rPr>
        <b/>
        <sz val="8"/>
        <rFont val="Arial"/>
        <family val="2"/>
      </rPr>
      <t>13/09/17</t>
    </r>
    <r>
      <rPr>
        <sz val="8"/>
        <rFont val="Arial"/>
        <family val="2"/>
      </rPr>
      <t xml:space="preserve"> Auto reconoce personeria
</t>
    </r>
    <r>
      <rPr>
        <b/>
        <sz val="8"/>
        <rFont val="Arial"/>
        <family val="2"/>
      </rPr>
      <t>06/12/17</t>
    </r>
    <r>
      <rPr>
        <sz val="8"/>
        <rFont val="Arial"/>
        <family val="2"/>
      </rPr>
      <t xml:space="preserve"> Radicado emplazamiento
</t>
    </r>
    <r>
      <rPr>
        <b/>
        <sz val="8"/>
        <rFont val="Arial"/>
        <family val="2"/>
      </rPr>
      <t>22/02/18</t>
    </r>
    <r>
      <rPr>
        <sz val="8"/>
        <rFont val="Arial"/>
        <family val="2"/>
      </rPr>
      <t xml:space="preserve"> Notificacion curador
</t>
    </r>
    <r>
      <rPr>
        <b/>
        <sz val="8"/>
        <rFont val="Arial"/>
        <family val="2"/>
      </rPr>
      <t>02/04/18</t>
    </r>
    <r>
      <rPr>
        <sz val="8"/>
        <rFont val="Arial"/>
        <family val="2"/>
      </rPr>
      <t xml:space="preserve"> al despacho</t>
    </r>
    <r>
      <rPr>
        <b/>
        <sz val="8"/>
        <rFont val="Arial"/>
        <family val="2"/>
      </rPr>
      <t xml:space="preserve"> 06/08/18</t>
    </r>
    <r>
      <rPr>
        <sz val="8"/>
        <rFont val="Arial"/>
        <family val="2"/>
      </rPr>
      <t xml:space="preserve"> Auto fija fecha para el 5 de septiembre de 2018 a las 8:30 am y decreta pruebas</t>
    </r>
  </si>
  <si>
    <t>110010502220130040602</t>
  </si>
  <si>
    <t>CORTE SUPREMA DE JUSTICIA SALA LABORAL</t>
  </si>
  <si>
    <t>MIGUEL ALBERTO LAHIDALGA ALARCON</t>
  </si>
  <si>
    <t>79349750 </t>
  </si>
  <si>
    <t>QUE SE DECLARE CONTRATO REALIDAD</t>
  </si>
  <si>
    <t>El día 07 de febrero de 2018 se presentó memorial ante el Tribunal Superior de Bogotá interponiendo recurso de Casación</t>
  </si>
  <si>
    <t>76001233300320150021500</t>
  </si>
  <si>
    <t>TRIBUNAL CONTENCIOSO ADMINISTRATIVO</t>
  </si>
  <si>
    <t>890399011 </t>
  </si>
  <si>
    <t>MUNICIPIO DE CALI</t>
  </si>
  <si>
    <t>QUE SE DECLARE QUE EL LOTE B-2 PERTENECE EN DOMINIO PLENO Y ABSOLUTO DEL FNA, COMO CONSECUENCIA, SE CONDENE AL DEMANDADO REIVINDIQUE EL CITADO INMUEBLE, SE CONDENE AL DEMANDADO PAGUE AL FNA EL VALOR COMERCIAL DEL INMUEBLE, PAGAR AL FNA EL VALOR DE LOS FRUTOS NATURALES O CIVILES DEL INMUEBLE EN MENCIÓN, NO SOLO LOS PERCIBIDOS, SINO TAMBIÉN LOS QUE EL DUEÑO HUBIERE PODIDO PERCIBIR CON MEDIANA DILIGENCIA Y CUIDADO DE ACUERDO A JUSTA TASACIÓN EFECTUADA POR PERITOS; QUE SE ORDEN LA CANCELACIÓN DE CUALQUIER GRAMAVEN QUE SE SOBRE EL INMUEBLE; QUE SE ORDENE LA INSCRIPCIÓN DE LA SENTENCIA EN EL FOLIO DE MATRÍCULA INMOBILIARIA 370-254686 DE LA OFICINA DE RGISTRO DE INSTRUMENTOS PUBLICOS DE CALI, Y QUE SE CONDENE EN COSTAS Y AGENCIAS EN DERECHO A F AVOR DEL FNA.</t>
  </si>
  <si>
    <t>DESDE EL MES DE OCTUBRE DEL 2016, SE HA PRESENTADO MULTIPLES ACTUAICONES INTERNAS DIRIGIDAS A LOGRAR LA POSESIÓN DE ALGUNO DE LOS PERITOS DESIGNADOS POR EL DESPACHO DE OFICIO PARA LA PRACTICA DE LAS PRUEBAS DECRETADAS</t>
  </si>
  <si>
    <t>13001310300520140012700</t>
  </si>
  <si>
    <t>13810121 </t>
  </si>
  <si>
    <t>GERARDO ALVAREZ BARCO</t>
  </si>
  <si>
    <t>QUE SE DECLARE QUE LA EXISTENCIA DE OBLIGACIÓN DINERARIA DEL DEMANDADO SE ENCUENTRA VIGENTE, QUE SE DECLARE LA EXISTGENCIA DE LA OBLIGACIÓN A CARGO POR VALOR DE $120.696.634.46, CONDENAR AL DEMANDADO A PAGAR LA SIMA ANTES CITADA 15 DÍAS DESPUES DE LA EJECUTORIA DEL FALLO Y SE CONDENE EN COSTAS DEL PROCESO.</t>
  </si>
  <si>
    <t>NO FUE POSIBLE REALIZAR LA NOTIFICACIÓN AL DEMANDADO A LA DIRECCIÓN DEL INMUEBLE. SE SOLICITÓ EMPLAZAR AL DEMANDADO Y EMBARGAR EL REMANENTE DEL INMUEBLE, EL CUAL FUE EMBARGADO POR EL DISTRITO DE CARTAGENA POR DEUDAS DE IMPUESTO PREDIAL.</t>
  </si>
  <si>
    <t>70001310500220140010700</t>
  </si>
  <si>
    <t>JUZGADO TERCERO LABORAL DEL CIRCUITO</t>
  </si>
  <si>
    <t>JUDITH DE JESUS FERIA ASSIA</t>
  </si>
  <si>
    <t>Que se declare la existencia de un contrato de trabajo con el FONDO NACIONAL DEL AHORRO y se orden el pago de las prestaciones  legales y extralegales</t>
  </si>
  <si>
    <t>41396400300102015 00234</t>
  </si>
  <si>
    <t xml:space="preserve">LA PLATA </t>
  </si>
  <si>
    <t>JUZGADO UNICO CIVIL MUNICIPAL</t>
  </si>
  <si>
    <t>JUAN CARLOS NUÑEZ RIVERA</t>
  </si>
  <si>
    <t>QUE SE DECLARE LA OBLIGACIÓN ADQUIRIDA POR EL DEMANDADO EN VIRTUD DEL MUTUO GARANTIZADO CON E.P. 1636 DEL 12 DE NOVIEMBRE DE 1996 DE LA NOTARIA UNICO DEL CIRCULO DE LA PLATA HUILA, QUE SE DECLARE QUE EL DEMANDADO ADEUDA AL FNA LA SUMA DE $83.923.753.60, POR CONCEPTO DE CAPITAL MÁS INTERESES DE MORA, A FAVOR DEL FNA.</t>
  </si>
  <si>
    <t>EL FNA REMITE AL APODERADO LA POLIZA CG-1061614, PARA DAR CUMPLIMIENTO A LO SOLICITADO POR EL DESPACHO JUDICIAL.</t>
  </si>
  <si>
    <t>76001310300920020057900</t>
  </si>
  <si>
    <t>JUZGADO NOVENO CIVIL DEL CIRCUITO</t>
  </si>
  <si>
    <t>CARLOS HOLMES RAMÍREZ LLANOS</t>
  </si>
  <si>
    <t xml:space="preserve">EL SEÑOR HOLMES RAMÍREZ SOLICITÓ  AL JUZGADO NOVENO CIVIL DEL CIRCUITO EL TRÁMITE DEL CONCORDATO CON EL FIN DE LLEGAR A UN ACUERDO CON SUS ACREEDORES </t>
  </si>
  <si>
    <t>LA APODERADA DEL FNA PRESENTA MEMORIAL SOLICITANDO DARLE IMPULSO AL PROCESO.</t>
  </si>
  <si>
    <t>08001310501020140020500</t>
  </si>
  <si>
    <t>JUZGADO DECIMO LABORAL DEL CIRCUITO</t>
  </si>
  <si>
    <t xml:space="preserve">GINA ROMERO TOLEDO </t>
  </si>
  <si>
    <t>32875714 </t>
  </si>
  <si>
    <t>PENDIENTE FIJAR FECHA PARA AUDIENCIA DE CONCILIACIÓM</t>
  </si>
  <si>
    <t>13001310500520140018600</t>
  </si>
  <si>
    <t>TRIBUNAL SUPERIOR DEL DISTRITO JUDICIAL - SALA LABORAL</t>
  </si>
  <si>
    <t>LUZ YAMILE HERNÁNDEZ CÁRDENAS</t>
  </si>
  <si>
    <t>52184101 </t>
  </si>
  <si>
    <t>SE PAGO CONDENA CONTINUA RECURSO DE CASACIÓN.</t>
  </si>
  <si>
    <t>130014003006 2010 0089700</t>
  </si>
  <si>
    <t>JUZGADO SEXTO CIVIL MUNICIPAL</t>
  </si>
  <si>
    <t>OSCAR DEL RIO  Y OTRA</t>
  </si>
  <si>
    <t>9072008 </t>
  </si>
  <si>
    <t>QUE SE ORDEN A COVINOC LA DEVOUCIÓN DE DINEROS CANCFELADOS EN EXCESO, REVISAR EL PAGARÉ HACIENDO RELIQUIDACIÓN TOTAL DEL CRÉDITO. MEDIANTE AUTO DEL 18 DE JUNIO DE 2014, ORDENAN NOTIFICAR AL FNA COMO GARANTE.</t>
  </si>
  <si>
    <t xml:space="preserve">SENTENCIA FAVORABLE, SE ENCUENTRA EN APELACIÓN, PENDIENTE SE ASIGNE JUZGADO PARA RESOLVER EL RECURSO. </t>
  </si>
  <si>
    <t>08001310300620110017500</t>
  </si>
  <si>
    <t>NELLY LUZ SEQUEDA FERRER</t>
  </si>
  <si>
    <t>Reclama la prescripción adquisitiva de dominio de un inmueble hipotecado al FNA</t>
  </si>
  <si>
    <t>AL DESPACHO PARA FIJAR FECHA AUDIENCIA</t>
  </si>
  <si>
    <t>08001310500220140011900</t>
  </si>
  <si>
    <t>ERIKA ASCANIO BARRAZA</t>
  </si>
  <si>
    <t>32896320 </t>
  </si>
  <si>
    <t>EL PROCESO SE ENCUENTRA EN APELACIÓN ANTE EL TRIBUNAL SUPERIOR DE BARRANQULLA, POR RECURSO INTERPUESTO POR EL MINISTERIO PUBLICO AL NEGARLE LA EXCEPCIÓN DE FALTA DE COMPETENCIA. NO SE PROFERIDO FALLO.</t>
  </si>
  <si>
    <t>47001400300420170050300</t>
  </si>
  <si>
    <t>JUZGADO CUARTO CIVIL MUNICIPAL</t>
  </si>
  <si>
    <t>JULIA ROSA GUERRERO ACUÑA</t>
  </si>
  <si>
    <t xml:space="preserve">QUE SE DECLARE LA OBLIGACIÓN ADQUIRIDA POR EL DEMANDADO EN VIRTUD DEL MUTUO. </t>
  </si>
  <si>
    <t>SE REMITE PODER PARA PRESENTAR NUEVAMENTE LA DEMANDA.</t>
  </si>
  <si>
    <t>AUDIENCIA DE JUZGAMIENTO</t>
  </si>
  <si>
    <t>08001310500920140038300</t>
  </si>
  <si>
    <t>MARICARMEN ROMERO ARBOR</t>
  </si>
  <si>
    <t>22477414 </t>
  </si>
  <si>
    <t>Declaración de un contrato de trabajo con el FONDO NACIONAL DEL AHORRO (contrato realidad) y pago de acreencias laborales incluidas las de la convención colectiva de trabajo</t>
  </si>
  <si>
    <t>SENTENCIA DE PRIMERA INSTANCIA DESFAVORABLE, SENTENCIA APELADA. EN SEGUNDA INSTANCIA DESDE EL 8 DE OCTUBRE DEL 2017.</t>
  </si>
  <si>
    <t>08001310300220140003200</t>
  </si>
  <si>
    <t>PABLO LUIS MAURY VARGAS</t>
  </si>
  <si>
    <t>Que se declare que el FNA es civilmente responsable de perjuicios causados y que se reconozca la indemnización que resultre del proceso.</t>
  </si>
  <si>
    <t>SE ENCUENTRA EN PRIMERA INSTANCIA EN ETAPA PROBATORIA.</t>
  </si>
  <si>
    <t>77030-2014</t>
  </si>
  <si>
    <t>SUPERINTENDENCIA DE SOCIEDADES</t>
  </si>
  <si>
    <t>VICTOR HUGO GÓMEZ ENRIQUEZ</t>
  </si>
  <si>
    <t>PROCESO DE REORGANIZACIÓN EMPRESARIAL ANTE LA SUPERINTENDENCIA DE SOCIEDADES REGIONAL DE CALI.</t>
  </si>
  <si>
    <t>SUPERSOCIEDADES NIEGA SOLICITUD DE LA REPRESENTANTE LEGAL DE DAVIVIENDA  POR QUE NO ACREDITÓ QUE EL DEUDOR  CONCURSADO FUE NOTIFICADO DE DICHO CONTRATO.</t>
  </si>
  <si>
    <t>11001310302720140024901</t>
  </si>
  <si>
    <t>TRIBUNAL SUPERIOR DEL DISTRITO JUDICIAL</t>
  </si>
  <si>
    <t>MARÍA ARCENIA NEUQUE TIBAQUICHA</t>
  </si>
  <si>
    <t>FONDO NACIONAL DE AHORRO Y OTRO</t>
  </si>
  <si>
    <t>DECLARAR CIVILMENTE RESPONSABLE POR LOS DAÑOS CAUDADOS A LA DEMANDANTE POR INCUMPLIMIENTO A LA PROMESA DE COMPRAVENTA CELEBRADA, POR NO DESEMBOLSO, EN RAZÓN A DEMANDA REGISTRADA EN EL FOLIO DE MATRÍCULA DEL INMUELBE OBJETO DEL CONTRATO.</t>
  </si>
  <si>
    <r>
      <rPr>
        <b/>
        <sz val="8"/>
        <rFont val="Arial"/>
        <family val="2"/>
      </rPr>
      <t>05/09/17</t>
    </r>
    <r>
      <rPr>
        <sz val="8"/>
        <rFont val="Arial"/>
        <family val="2"/>
      </rPr>
      <t xml:space="preserve"> Auto fija fecha de audiencia del 101  para el 7 de junio de 2018 a las 2.30 pm
</t>
    </r>
    <r>
      <rPr>
        <b/>
        <sz val="8"/>
        <rFont val="Arial"/>
        <family val="2"/>
      </rPr>
      <t>06/02/18</t>
    </r>
    <r>
      <rPr>
        <sz val="8"/>
        <rFont val="Arial"/>
        <family val="2"/>
      </rPr>
      <t xml:space="preserve"> Radicado poder
</t>
    </r>
    <r>
      <rPr>
        <b/>
        <sz val="8"/>
        <rFont val="Arial"/>
        <family val="2"/>
      </rPr>
      <t>09/07/18</t>
    </r>
    <r>
      <rPr>
        <sz val="8"/>
        <rFont val="Arial"/>
        <family val="2"/>
      </rPr>
      <t xml:space="preserve"> Auto decreta pruebas y fija fecha de audiencia art 373 para el 04 de marzo de 2019 a las 2:30 pm
</t>
    </r>
    <r>
      <rPr>
        <b/>
        <sz val="8"/>
        <rFont val="Arial"/>
        <family val="2"/>
      </rPr>
      <t>06/02/18</t>
    </r>
    <r>
      <rPr>
        <sz val="8"/>
        <rFont val="Arial"/>
        <family val="2"/>
      </rPr>
      <t xml:space="preserve"> Radicado poder
</t>
    </r>
    <r>
      <rPr>
        <b/>
        <sz val="8"/>
        <rFont val="Arial"/>
        <family val="2"/>
      </rPr>
      <t>09/07/18</t>
    </r>
    <r>
      <rPr>
        <sz val="8"/>
        <rFont val="Arial"/>
        <family val="2"/>
      </rPr>
      <t xml:space="preserve"> Auto decreta pruebas y fija fecha de audiencia art 373 para el 04 de marzo de 2019 a las 2:30 pm</t>
    </r>
  </si>
  <si>
    <t>10.256 ED</t>
  </si>
  <si>
    <t>FISCALIA DIECINUEVE ESPECIALIZADA</t>
  </si>
  <si>
    <t>FISCALIA 19 ESPECIALIZADA EXTINCIÓN DOMINIO</t>
  </si>
  <si>
    <t>FONDO NACIONAL DEL AHORRO - JAIRO ALBERTO SALAZAR GARCÍA</t>
  </si>
  <si>
    <t>LA FISCALIA PERESIGUE EL IMUEBLE DE PROPIEDAD DEL SEÑOR JAIRO ALBERTO SALAZAR GARCÍA, QUE ADQUIRIÓ CON UN PRESTAMO OTORGADO POR EL FNA, EL CUAL INCUMPIO LA OBLIGACIÓN CONTENIDA EN LA ESCRITURA 1179 DEL 10 DE FEBRERO DE 2005 DE LA NOTARIA 15 DE MEDELLIN</t>
  </si>
  <si>
    <t>SE RADICA MEMORIAL PARA QUE EL FNA SEA TENIDO EN CUENTA COMO ACREEEDOR HIPOTECARIO DE BUENA FE EXENTA DE CULPA.</t>
  </si>
  <si>
    <t>47001310500320140017600</t>
  </si>
  <si>
    <t>EDDA BEATRIZ BARRIOS CERVANTES</t>
  </si>
  <si>
    <t>36542782 </t>
  </si>
  <si>
    <t>Que se declare la existencia de un contrato de trabajo (Articulos  23 y 24 CST)  entre el actor y el FONDO NACIONAL DEL AHORRO,. Pago de salarios  prestaciones de ley  y  de los  benéficos extralegales</t>
  </si>
  <si>
    <t xml:space="preserve">07/06/2018: Se llevó a cabo audiencia en la que se agotaron las siguientes etapas: En la Etapa de Conciliación: Se declara fracasada por no asistir ánimo conciliatorio.
</t>
  </si>
  <si>
    <t>08001310501020140058800</t>
  </si>
  <si>
    <t>ALFREDO DE JESUS LLANOS SILVA</t>
  </si>
  <si>
    <t>8795859 </t>
  </si>
  <si>
    <t>SENTENCIA DE PRIMERA INSTANCIA DESFAVORABLE. SENTENCIA APELADA.</t>
  </si>
  <si>
    <t>41001310500320150010100</t>
  </si>
  <si>
    <t>WILLIAM FERNANDO RAMÍREZ</t>
  </si>
  <si>
    <t xml:space="preserve">EL ACCIONANTE RECLAMACA TERMINACION UNILATERAL DEL CONTARO DE TRABAJO, CON LA RESPECTIVA LIQUIDACION DE SUS ACREENCIAS LABORALES </t>
  </si>
  <si>
    <t>SENTENCIA DE  PRIMERA  INSTANCIA DESFAVORABLE. SENTENCIA APELADA PASÓ AL TRIBUNAL SUPERIOR</t>
  </si>
  <si>
    <t>54405310300120150000300</t>
  </si>
  <si>
    <t>LOS PATIOS CÚCUTA</t>
  </si>
  <si>
    <t>AMINTA GUTIERREZ DE MELGAREJO</t>
  </si>
  <si>
    <t>27890731 </t>
  </si>
  <si>
    <t>QUE SE DECLARE QUE LA DEMANDANTE ADQUIRIÓ POR PRESCRIPCIÓN ADQUISITIVA EXTRAORDINARIA DE DOMINIO EL IMUEBLE DE PROPIEDAD DE CARLOS ERNESTO RESTREPO PATIÑO</t>
  </si>
  <si>
    <t>AUTO RESUELVE DAR POR NOTIFICADO POR CONDUCTA CONCLUYENTE A MARIA OLGA MELGAREJO GUTIERREZ, SE RECOOCE PERSONERÁ AL PODERADO DE LA SEÑORA MELGAREJO, NOTIFICADO POR ESTDO DEL 20 DE MARZO DEL 2019.</t>
  </si>
  <si>
    <t>08001310500620150003300</t>
  </si>
  <si>
    <t>AHAMET PALLARES TERAN</t>
  </si>
  <si>
    <t>El actor laboró para el FONDO NACIONAL DEL AHORRO como trabajador en misión, a través de EST, pero se superó el timepo máximo de contratación (Artículo 77 Ley 50 de 1990, lo que conllevaría a configurar un contrato de trabajo con  condena en contra del FONDO NACIONAL DEL AHORRO</t>
  </si>
  <si>
    <t>SENTENCIA DE PRIMERA INSTANCIA FAVORABLE, EN TRÁMITE DE SEGUNDA INSTANCIA. 31/07/2018: Se admite apelación.</t>
  </si>
  <si>
    <t>08001310500620140040500</t>
  </si>
  <si>
    <t>TRIBUNAL SUPERIOR DE BARRANQUILLA</t>
  </si>
  <si>
    <t>SANDRA TOBAR JIMENO</t>
  </si>
  <si>
    <t>SENTENCIA DE PRIMERA INSTANCIA DESFAVORABLE. EL FNA CANCELA LA SUMA DE $7.927.172  POR CONCEPTO DE PRESTACIONES SOCIALES. LAS PARTES APELARON LA SENTENICA, CONCEDIDO EL RECUROS EN EFECTO SUSPENSIVO ANTE EL TRIBUNAL SUPERIOR DE BARRANQUILLA.</t>
  </si>
  <si>
    <t>FISCALIA VEINTISEIS ESPECIALIZADA DE EXTINCIÓN DOMINIO</t>
  </si>
  <si>
    <t xml:space="preserve">FISCALIA 26 ESPECIALIZADA EXTINCIÓN DOMINIO </t>
  </si>
  <si>
    <t>FONDO NACIONAL DEL AHORRO - MISAEL BAUTISTA CAMACHO</t>
  </si>
  <si>
    <t>MEDIANTE RESOLUCIÓN DEL 11 DE MRZO DE 2014, INICIÓ ACCION DE EXTINCIÓN DE DOMINIO SOBRE EL INMUEBLE UBICADO EN LA CRA. 13 NO. 54-45 DEL BARRIO EL REPOSO MUNICIPIO DE FLORIDABLANCA SANTANDER AL INMUEBLE DE PROPIEDAD DE MISAEL BAUTISTA CAMACHO.</t>
  </si>
  <si>
    <t>Al Despacho desde el 28/11/2016.</t>
  </si>
  <si>
    <t>11001333603620150020500</t>
  </si>
  <si>
    <t>JUZGADO TREINTA Y SEIS ADMINISTRATIVO ORAL</t>
  </si>
  <si>
    <t>899999284-4</t>
  </si>
  <si>
    <t>HERNANDO CARVALHO QUIGUA Y OTROS</t>
  </si>
  <si>
    <t>QUE SE DECLAREN PATRIMONIALMENTE RESPNSABLES POR CULPA GRAVE O DOLO EN SU ACTUAL A HERNANDO CARVALHO, RICARDO ARIAS, LUIS EDAURDO TRIVIÑO, CIRO ARIAS Y OMAIRA RODRIGUEZ, COMO CONSECUENCIA SE CONDENE A PAGAR AL FNA LA SUMA DE $97.705.124, VALOR DE LA CONDENA IMPUESTA DENTRO DEL PROCESO LABORAL DE DORA STELLA CASTELLANOS CONTRA EL FNA Y QUE EL MONTO EN QUE SE CONDENE SEA ACTUALIZADO HASTA EL MOMENTO DEL PAGO EFECTIVO A LA ENTIDAD Y QUE SE CONDENE EN COSTAS A LOS DEMANDADOS.</t>
  </si>
  <si>
    <r>
      <rPr>
        <b/>
        <sz val="8"/>
        <rFont val="Arial"/>
        <family val="2"/>
      </rPr>
      <t xml:space="preserve">24/08/17 </t>
    </r>
    <r>
      <rPr>
        <sz val="8"/>
        <rFont val="Arial"/>
        <family val="2"/>
      </rPr>
      <t xml:space="preserve">Se radicó el poder
</t>
    </r>
    <r>
      <rPr>
        <b/>
        <sz val="8"/>
        <rFont val="Arial"/>
        <family val="2"/>
      </rPr>
      <t>05/12/17</t>
    </r>
    <r>
      <rPr>
        <sz val="8"/>
        <rFont val="Arial"/>
        <family val="2"/>
      </rPr>
      <t xml:space="preserve"> Traslado articulo 199 y 172 CPACA inicio 05/12/17 fin 14/03/18
</t>
    </r>
    <r>
      <rPr>
        <b/>
        <sz val="8"/>
        <rFont val="Arial"/>
        <family val="2"/>
      </rPr>
      <t>22/01/18</t>
    </r>
    <r>
      <rPr>
        <sz val="8"/>
        <rFont val="Arial"/>
        <family val="2"/>
      </rPr>
      <t xml:space="preserve"> Allega memorial con notificación.
</t>
    </r>
    <r>
      <rPr>
        <b/>
        <sz val="8"/>
        <rFont val="Arial"/>
        <family val="2"/>
      </rPr>
      <t>26/02/18</t>
    </r>
    <r>
      <rPr>
        <sz val="8"/>
        <rFont val="Arial"/>
        <family val="2"/>
      </rPr>
      <t xml:space="preserve"> contestacion demanda.
25/06/18 Memorial con contestación de la demanda por Ciro Arias </t>
    </r>
    <r>
      <rPr>
        <b/>
        <sz val="8"/>
        <rFont val="Arial"/>
        <family val="2"/>
      </rPr>
      <t>13/08/18</t>
    </r>
    <r>
      <rPr>
        <sz val="8"/>
        <rFont val="Arial"/>
        <family val="2"/>
      </rPr>
      <t xml:space="preserve"> al despacho </t>
    </r>
  </si>
  <si>
    <t>11001310502420150008600</t>
  </si>
  <si>
    <t>JUZGADO VEINTICUATRO LABORAL DEL CIRCUITO</t>
  </si>
  <si>
    <t>EDNA LORENA PASTRANA PEREZ</t>
  </si>
  <si>
    <t xml:space="preserve">El 09 de agosto del 2018 se fija fecha para llevar a cabo audiencia obligatoria de que trata el aritculo 77 programada para e 17 de noviembre de 2018 a las 4:00 pm </t>
  </si>
  <si>
    <t>11001310502120140049100</t>
  </si>
  <si>
    <t>JUZGADO VEINTIUNO LABORAL DEL CIRCUITO</t>
  </si>
  <si>
    <t>LEYLA DE LA CRUZ ANGULO</t>
  </si>
  <si>
    <t>EL 21 DE MAYO DEL 2018 SE REQUIERE AL APODERADO DE LA PARTE DEMANDATE.</t>
  </si>
  <si>
    <t>11001310500520150008200</t>
  </si>
  <si>
    <t>CORTE SUPREMA DE JUSTICIA - SALA DE CASACIÓN LABORAL</t>
  </si>
  <si>
    <t>JOHNSON DIAZ SIMBAQUEBA</t>
  </si>
  <si>
    <t>SENTENCIA DE SEGUNDA INSTANCIA DESFAVORABLE. SE CANCELAN LAS PRESTACIONES SOCIALES 50% POR $5.600.013, SE MODIFICA LA PROVISIÓN 50% SANCIÓN MORATORIA POR $61.020.412.50. PASA RECURSO DE CASACION.</t>
  </si>
  <si>
    <t>11001400303620140070600</t>
  </si>
  <si>
    <t>JUZGADO VEINTIDOS CIVIL MUNICIPAL DE DESCONGESTION</t>
  </si>
  <si>
    <t>GARZON CAÑAS ASOCIADOS</t>
  </si>
  <si>
    <t>SE DECLARE RESUELTO EL CONTRATO PROMESA DE COMPRAVENTA DEL 2 DE OCTUBRE DE 2012 ENTRE GARZON CAÑAS ASOCIADOS Y RODRIGO ACOSTA/IRIS YANETH VILLANUEVA, SE PROCEDA A LA CANCELACIÓN DE LA EP'8385 DEL 2 DE OCTUBRE DE 2012 NOTARIA 38 DE BOGOTÁ, SE ORDENE A LA OFICINA DE REGISTRO DE INSTRUMENTOS PUBLICOS CANCELACIÓN DEL REGISTRO EN EL FOLIO DE MATRICULA 50S-40269762, QUE SE CONDENE AL PAGO DE PERJUICIOS POR EL INCUMPLIMIENTO EN EL DESEMBOLSO DEL CREDITO Y SE CONDENE EN COSTAS.</t>
  </si>
  <si>
    <r>
      <t xml:space="preserve">
</t>
    </r>
    <r>
      <rPr>
        <b/>
        <sz val="8"/>
        <rFont val="Arial"/>
        <family val="2"/>
      </rPr>
      <t xml:space="preserve">22/01/2017 </t>
    </r>
    <r>
      <rPr>
        <sz val="8"/>
        <rFont val="Arial"/>
        <family val="2"/>
      </rPr>
      <t>RESUELVE RECONOCE PERSONERÍA FIJA FECHA DE AUDIENCIA ART 101 DEL CPC PARA EL DIA 6 DE FEBRERO DE 2018 A LAS 9:30 AM
12/02/17 al despacho. 
25/05/18 Auto decreta pruebas, fija fecha de audiencia 373 para el 24 de julio del 2018 a las 9:00 am
24/07/18 Auto requiere al demandante para que efectué notificación a los demandados IRIS YANETH VILLANUEVA Y RODRIGO ACOSTA.</t>
    </r>
  </si>
  <si>
    <t>11001310501820140059900</t>
  </si>
  <si>
    <t>JUZGADO DIECIOCHO LABORAL DEL CIRCUITO</t>
  </si>
  <si>
    <t>SANDRA MILENA CEPEDA GÓMEZ</t>
  </si>
  <si>
    <t>EL 28 DE FEBRERO DE 2018, EL TRIBUNAL REVOCA EL AUTO ATACADO, PARA EN SU LUGAR ORDENAR AL A QUO QUE TENGA POR CONTESTADA LA DEMANDA POR PARTE DE SEGUROS GENERALES SURAMERICANA S.A., SIN COSTAS.</t>
  </si>
  <si>
    <t>13001333300420140035700</t>
  </si>
  <si>
    <t>TRIBUNAL ADMINISTRATIVO DE BOLIVAR</t>
  </si>
  <si>
    <t>LUZ MARINA DE AVILA RAMOS</t>
  </si>
  <si>
    <t>30770969 </t>
  </si>
  <si>
    <t>Que se declaare responsable al FNA y a la Gobernaciòn de Bolivar por el retiro irregular de las cesantías de la actora, sin la autorización de la titular.</t>
  </si>
  <si>
    <r>
      <rPr>
        <b/>
        <sz val="8"/>
        <rFont val="Arial"/>
        <family val="2"/>
      </rPr>
      <t xml:space="preserve">04/05/2017 </t>
    </r>
    <r>
      <rPr>
        <sz val="8"/>
        <rFont val="Arial"/>
        <family val="2"/>
      </rPr>
      <t>SE RADICA IMPULSO PROCESAL</t>
    </r>
    <r>
      <rPr>
        <b/>
        <sz val="8"/>
        <rFont val="Arial"/>
        <family val="2"/>
      </rPr>
      <t xml:space="preserve">
25/10/2017 </t>
    </r>
    <r>
      <rPr>
        <sz val="8"/>
        <rFont val="Arial"/>
        <family val="2"/>
      </rPr>
      <t xml:space="preserve">SE RADICA PODER </t>
    </r>
    <r>
      <rPr>
        <b/>
        <sz val="8"/>
        <rFont val="Arial"/>
        <family val="2"/>
      </rPr>
      <t xml:space="preserve">
25/07/2017 </t>
    </r>
    <r>
      <rPr>
        <sz val="8"/>
        <rFont val="Arial"/>
        <family val="2"/>
      </rPr>
      <t xml:space="preserve">VENCE TERMINO PARA ALEGAR DE CONCLUSIÓN </t>
    </r>
    <r>
      <rPr>
        <b/>
        <sz val="8"/>
        <rFont val="Arial"/>
        <family val="2"/>
      </rPr>
      <t xml:space="preserve">
08/02/2017 </t>
    </r>
    <r>
      <rPr>
        <sz val="8"/>
        <rFont val="Arial"/>
        <family val="2"/>
      </rPr>
      <t>SE ENVIA PROCESO AL TRIBUNAL DE BOLIVAR PARA RECURSO DE APELACIÓN</t>
    </r>
  </si>
  <si>
    <t>08001310501520150007700</t>
  </si>
  <si>
    <t>JUZGADO QUINCE LABORAL DEL CIRCUITO</t>
  </si>
  <si>
    <t>NASMEIDE CARINE LOZADA ESCALONA</t>
  </si>
  <si>
    <t>SENTENCIA DE PRIMERA INSTANCIA DESFAVORABLE. SENTENCIA APELADA</t>
  </si>
  <si>
    <t>11001310502520150011500</t>
  </si>
  <si>
    <t>JUZGADO VEINTICINCO LABORAL DEL CIRCUITO</t>
  </si>
  <si>
    <t>JORGE MARIO CORZO HERRERA</t>
  </si>
  <si>
    <t>EL 02 DE AGOSTO SE FIJA AUDIENCIA PARA EL   PARA EL  12 DE OCTUBRE DE 2018 . LAS 11:30 AM.</t>
  </si>
  <si>
    <t>11001600002820120429900</t>
  </si>
  <si>
    <t>JUZGADO TREINTA PENAL DEL CIRCUITO</t>
  </si>
  <si>
    <t>DISCIPLINARIO</t>
  </si>
  <si>
    <t>LIDIA FERNANDA ALFONSO NIETO/SEGUNDO ORLANDO CUBIDES</t>
  </si>
  <si>
    <t>FONDO NACIONAL DEL AHORRO - SEGUNDO ORLANDO CUBIDES</t>
  </si>
  <si>
    <t>CITA REPRESENTANTE LEGAL DEL FNA PARA AUDIENCIA SOLOICITUD MEDIDAS CAUTELARES DEL INMUEBLE CON MATRICULA INMOBILIARIA 50N-20053437 DE PROPIEDAD DE SEGUNDO RLANDO CUBIDES, CONDENADO DENTRO DEL PROCESO PENAL POR EL DELITO DE HOMICIDIO AGRAVADO.</t>
  </si>
  <si>
    <t xml:space="preserve">Se programó audiencia de lectura del fallo de incidente de reparación integral para el 24/04/18 a las 2:00 p.m.
Se programó audiencia de lectura de incidente de reparación integral para el 14/08/2018.
A LA ESPERA DE NUEVA FECHA </t>
  </si>
  <si>
    <t xml:space="preserve"> 27001333300320140039700</t>
  </si>
  <si>
    <t>JUZGADO TERCERO ADMINISTRATIVO ORAL DEL CIRCUITO</t>
  </si>
  <si>
    <t>WADNER RICARDO MOSQUERA</t>
  </si>
  <si>
    <t>4803416 </t>
  </si>
  <si>
    <t>RECLAMACION PAGO DE CESANTIAS</t>
  </si>
  <si>
    <r>
      <rPr>
        <b/>
        <sz val="8"/>
        <rFont val="Arial"/>
        <family val="2"/>
      </rPr>
      <t xml:space="preserve">22/06/2018. </t>
    </r>
    <r>
      <rPr>
        <sz val="8"/>
        <rFont val="Arial"/>
        <family val="2"/>
      </rPr>
      <t>Fallo favorable, delcaro probadas las excepciones propuestas.</t>
    </r>
    <r>
      <rPr>
        <b/>
        <sz val="8"/>
        <rFont val="Arial"/>
        <family val="2"/>
      </rPr>
      <t xml:space="preserve">
26/01/2018 </t>
    </r>
    <r>
      <rPr>
        <sz val="8"/>
        <rFont val="Arial"/>
        <family val="2"/>
      </rPr>
      <t>RADICARON IMPULSO PROCESAL</t>
    </r>
    <r>
      <rPr>
        <b/>
        <sz val="8"/>
        <rFont val="Arial"/>
        <family val="2"/>
      </rPr>
      <t xml:space="preserve">
07/02/2017</t>
    </r>
    <r>
      <rPr>
        <sz val="8"/>
        <rFont val="Arial"/>
        <family val="2"/>
      </rPr>
      <t xml:space="preserve"> RECEPCIÓN MEMORIAL EN OFICINA JUDICIAL OAJ- SE ALLEGA SOLICITUD DE IMPULSO PROCESAL RD 2014-397 CP</t>
    </r>
  </si>
  <si>
    <t>08001310501120150022400</t>
  </si>
  <si>
    <t>RENE LORENZO PEÑA ANDRADE</t>
  </si>
  <si>
    <t xml:space="preserve"> 14/02/2018: Se admite el efecto suspensivo el recurso de apelación interpuesto por ambas partes contra la sentencia de fecha 16 de agosto de 2017.</t>
  </si>
  <si>
    <t>11001400302920140034401</t>
  </si>
  <si>
    <t>JUZGADO VEINTINUEVE CIVIL MUNICIPAL</t>
  </si>
  <si>
    <t>VILLEGAS MORALES Y CIA VIMCOL LTDA</t>
  </si>
  <si>
    <r>
      <t xml:space="preserve">En este proceso el FNA, no  es demandado directamente ya que el litigio versa sobre un contrato de compraventa entre </t>
    </r>
    <r>
      <rPr>
        <b/>
        <sz val="8"/>
        <rFont val="Arial"/>
        <family val="2"/>
      </rPr>
      <t>VILLEGAS MORALES Y CIA LTDA</t>
    </r>
    <r>
      <rPr>
        <sz val="8"/>
        <rFont val="Arial"/>
        <family val="2"/>
      </rPr>
      <t xml:space="preserve">. </t>
    </r>
    <r>
      <rPr>
        <b/>
        <sz val="8"/>
        <rFont val="Arial"/>
        <family val="2"/>
      </rPr>
      <t>Y VIMCOL</t>
    </r>
    <r>
      <rPr>
        <sz val="8"/>
        <rFont val="Arial"/>
        <family val="2"/>
      </rPr>
      <t xml:space="preserve"> y </t>
    </r>
    <r>
      <rPr>
        <b/>
        <sz val="8"/>
        <rFont val="Arial"/>
        <family val="2"/>
      </rPr>
      <t>LUIS ARMANDO MUÑOZ DÍAZ</t>
    </r>
    <r>
      <rPr>
        <sz val="8"/>
        <rFont val="Arial"/>
        <family val="2"/>
      </rPr>
      <t>, de acuerdo a lo anterior los intereses del FNA, están plenamente incólumes  los derechos por cuanto la hipoteca no es objeto de pretensión.</t>
    </r>
  </si>
  <si>
    <r>
      <rPr>
        <b/>
        <sz val="8"/>
        <rFont val="Arial"/>
        <family val="2"/>
      </rPr>
      <t xml:space="preserve">23/05/17 </t>
    </r>
    <r>
      <rPr>
        <sz val="8"/>
        <rFont val="Arial"/>
        <family val="2"/>
      </rPr>
      <t>Auto ordena correr traslado de documentos allegados por el extremo demandante</t>
    </r>
    <r>
      <rPr>
        <b/>
        <sz val="8"/>
        <rFont val="Arial"/>
        <family val="2"/>
      </rPr>
      <t xml:space="preserve">
30/08/17 </t>
    </r>
    <r>
      <rPr>
        <sz val="8"/>
        <rFont val="Arial"/>
        <family val="2"/>
      </rPr>
      <t>Se radicó poder FNA</t>
    </r>
    <r>
      <rPr>
        <b/>
        <sz val="8"/>
        <rFont val="Arial"/>
        <family val="2"/>
      </rPr>
      <t xml:space="preserve">
25/09/17 </t>
    </r>
    <r>
      <rPr>
        <sz val="8"/>
        <rFont val="Arial"/>
        <family val="2"/>
      </rPr>
      <t>Auto reconoce personeria</t>
    </r>
    <r>
      <rPr>
        <b/>
        <sz val="8"/>
        <rFont val="Arial"/>
        <family val="2"/>
      </rPr>
      <t xml:space="preserve">
11/10/17 </t>
    </r>
    <r>
      <rPr>
        <sz val="8"/>
        <rFont val="Arial"/>
        <family val="2"/>
      </rPr>
      <t xml:space="preserve">Al despacho
</t>
    </r>
    <r>
      <rPr>
        <b/>
        <sz val="8"/>
        <rFont val="Arial"/>
        <family val="2"/>
      </rPr>
      <t>27/02/18</t>
    </r>
    <r>
      <rPr>
        <sz val="8"/>
        <rFont val="Arial"/>
        <family val="2"/>
      </rPr>
      <t xml:space="preserve"> sentencia primera instancia fijacion por edicto 
06/03/18 Fijación de edicto
</t>
    </r>
    <r>
      <rPr>
        <b/>
        <sz val="8"/>
        <rFont val="Arial"/>
        <family val="2"/>
      </rPr>
      <t>10/05/18</t>
    </r>
    <r>
      <rPr>
        <sz val="8"/>
        <rFont val="Arial"/>
        <family val="2"/>
      </rPr>
      <t xml:space="preserve"> Auto ordena comisión de despacho comisorio
</t>
    </r>
    <r>
      <rPr>
        <b/>
        <sz val="8"/>
        <rFont val="Arial"/>
        <family val="2"/>
      </rPr>
      <t>14/06/18</t>
    </r>
    <r>
      <rPr>
        <sz val="8"/>
        <rFont val="Arial"/>
        <family val="2"/>
      </rPr>
      <t xml:space="preserve"> Ofici elaborado
</t>
    </r>
    <r>
      <rPr>
        <b/>
        <sz val="8"/>
        <rFont val="Arial"/>
        <family val="2"/>
      </rPr>
      <t>13/07/18</t>
    </r>
    <r>
      <rPr>
        <sz val="8"/>
        <rFont val="Arial"/>
        <family val="2"/>
      </rPr>
      <t xml:space="preserve"> Memorial
</t>
    </r>
    <r>
      <rPr>
        <b/>
        <sz val="8"/>
        <rFont val="Arial"/>
        <family val="2"/>
      </rPr>
      <t>26/07/18</t>
    </r>
    <r>
      <rPr>
        <sz val="8"/>
        <rFont val="Arial"/>
        <family val="2"/>
      </rPr>
      <t xml:space="preserve"> Al despacho</t>
    </r>
  </si>
  <si>
    <t>50001110200020150019000</t>
  </si>
  <si>
    <t>VILLAVICENCIO</t>
  </si>
  <si>
    <t>CONSEJO SECCIONAL DEL  META</t>
  </si>
  <si>
    <t>AUGUSTO EDMUNDO ORTIZ ORDOÑEZ</t>
  </si>
  <si>
    <t>FALTA DE DILIGENCIA PROFESIONAL</t>
  </si>
  <si>
    <r>
      <rPr>
        <b/>
        <sz val="8"/>
        <rFont val="Arial"/>
        <family val="2"/>
      </rPr>
      <t xml:space="preserve">15/10/2017. sentencia favorable.
25/07/2017 </t>
    </r>
    <r>
      <rPr>
        <sz val="8"/>
        <rFont val="Arial"/>
        <family val="2"/>
      </rPr>
      <t>AUTO FIJA FECHA DE AUDIENCIA DE JUZGAMIENTO PARA EL 18 DE AGOSTO DEL 2017</t>
    </r>
  </si>
  <si>
    <t>66001310300420150020500</t>
  </si>
  <si>
    <t>PEREIRA</t>
  </si>
  <si>
    <t>JORGE ELIECER SABAS BEDOYA</t>
  </si>
  <si>
    <t>REDENOMINACION DEL CREDITO</t>
  </si>
  <si>
    <t xml:space="preserve">Se declara desierto recurso </t>
  </si>
  <si>
    <t>5107 E.D.</t>
  </si>
  <si>
    <t>FISCALIA SEGUNDA EXPECIALIZADA PARA LA EXTINCION DEL DERECHO DE  DOMINIO</t>
  </si>
  <si>
    <t>FISCALIA SEGUNDA DELEGADA EXTINCIÓN DE DOMINIO</t>
  </si>
  <si>
    <t>FONDO NACIONAL DEL AHORRO - MARTHA MÓNICA SANDOVAL CAMARGO</t>
  </si>
  <si>
    <t>EXTINCIÓN DE DOMINIO SOBRE EL INMUEBLE DE LA SEÑORA MARTHA MONICA SANDOVAL CAMARGO</t>
  </si>
  <si>
    <t>Regresa de segunda instancia 17/11/2015.
El proceso se encuentra al Despacho desde el 8 de marzo de 2018.</t>
  </si>
  <si>
    <t>20001233300320150023400</t>
  </si>
  <si>
    <t>VALLEDUPAR</t>
  </si>
  <si>
    <t>TRIBUNAL ADMINISTRATIVO DEL CESAR</t>
  </si>
  <si>
    <t>JESUALDO MIGUEL  HERNÁNDEZ DAZA</t>
  </si>
  <si>
    <t>5134057</t>
  </si>
  <si>
    <t>Declarar la nulidad del acto ficto o presunto que niega reconocer y cancelar las indemnización moratoria especial por la omisión de consignar las cesantías los años 2012 a 2014 (num. 3 art. 99 l.50/90) al FNA. Pide pago de intereses sobre las cesantías ( 2012 a 2014)</t>
  </si>
  <si>
    <t xml:space="preserve">EN TRAMITE DE RECURSO DE APELACIÓN </t>
  </si>
  <si>
    <t>055001233300020150067700</t>
  </si>
  <si>
    <t>TRIBUNAL ADMINISTRATIVO DE ANTIOQUIA</t>
  </si>
  <si>
    <t>CLAUDIA AGUIRRE ARREDONDO</t>
  </si>
  <si>
    <t>42966557</t>
  </si>
  <si>
    <t xml:space="preserve">Declaración de un contrato de trabajo con el FONDO NACIONAL DEL AHORRO (contrato realidad) y pago de acreencias laborales </t>
  </si>
  <si>
    <t xml:space="preserve"> El 23 de enero de 2017 se corre traslado a las partes por el término de 10 días para que presenten alegatos de conclusión. El 07 de febrero de 2017 se allegan alegatos de conclusión por parte del FONDO NACIONAL DEL AHORRO. El 19 de febrero ingresa el proceso a despacho para sentencia</t>
  </si>
  <si>
    <t>13001310500820150039500</t>
  </si>
  <si>
    <t>ELYS DEL CARMEN ALZATE FRANCO</t>
  </si>
  <si>
    <t>SENTENCIA DE PRIMERA INSTANCIA DESFAVORABLE, LA CUAL FUE APELADA PASA AL TRIBUNAL SUPERIOR</t>
  </si>
  <si>
    <t>66001333375120150017200</t>
  </si>
  <si>
    <t>JUZGADO SEPTIMO ADMINISTRATIVO DEL CIRCUITO</t>
  </si>
  <si>
    <t>JOSÉ GONZALO OCAMPO LÓPEZ</t>
  </si>
  <si>
    <t xml:space="preserve">EL DEMANDANTE ADQUIRIÓ VIVIENDA CON CRÉDITO HIPOTECARIO DEL FNA. EFECTÚO REFORMAS AL INMUEBLE SIN LAS LICENCIAS REQUERIDAS, LO CUAL GENERÓ AFECTACIONES A LA VIVIENDA. PORTERIORMENTE SE GENERÓ UN SISMO, HECHO QUE AFECTÓ AUN MÁS EL INMUEBLE. </t>
  </si>
  <si>
    <t>29/06/2018/ se suspende la audiencia por excusa presentada por el F.N.A
22/01/2018 AUTO FIJA FECHA PARA EL 29 DE JUNIO A LAS 9:30AM
08/11/2017 AUTO DECLARA IMPEDIMENTO
07/09/2017 AUTO ORDENA GASTOS DEL PERITO</t>
  </si>
  <si>
    <t>11001333671520140021300</t>
  </si>
  <si>
    <t>JUZGADO SESENTA Y CUATRO ADMINISTRATIVO DE ORALIDAD DEL CIRCUITO</t>
  </si>
  <si>
    <t>MARITZA ANDREA CAICEDO MORALES</t>
  </si>
  <si>
    <t>QUE SE DECLARE QUE EL FNA ES RESPONSABLE DE LOS PERJUICIOS MATERIALES Y MORALES CAUSADOS A LA DEMANDANTE, QUE SE CONDENE A PAGAR LOS PERJUICIOS DAÑO EMERGENTE Y LUCRO CESATNE POR VALOR DE $68.383.865 INDEXADO, QUE SE CONDENE A LA ENTIDAD A PAGAR HONORARIOS, GASTOS Y COSTAS DEL PROCESO.</t>
  </si>
  <si>
    <r>
      <rPr>
        <b/>
        <sz val="8"/>
        <rFont val="Arial"/>
        <family val="2"/>
      </rPr>
      <t>23/02/18</t>
    </r>
    <r>
      <rPr>
        <sz val="8"/>
        <rFont val="Arial"/>
        <family val="2"/>
      </rPr>
      <t xml:space="preserve"> auto ordena retirar oficios
</t>
    </r>
    <r>
      <rPr>
        <b/>
        <sz val="8"/>
        <rFont val="Arial"/>
        <family val="2"/>
      </rPr>
      <t>27/02/18</t>
    </r>
    <r>
      <rPr>
        <sz val="8"/>
        <rFont val="Arial"/>
        <family val="2"/>
      </rPr>
      <t xml:space="preserve"> oficio elaborado
</t>
    </r>
    <r>
      <rPr>
        <b/>
        <sz val="8"/>
        <rFont val="Arial"/>
        <family val="2"/>
      </rPr>
      <t>06/03/18</t>
    </r>
    <r>
      <rPr>
        <sz val="8"/>
        <rFont val="Arial"/>
        <family val="2"/>
      </rPr>
      <t xml:space="preserve"> Radicado memorial allegando documenos
</t>
    </r>
    <r>
      <rPr>
        <b/>
        <sz val="8"/>
        <rFont val="Arial"/>
        <family val="2"/>
      </rPr>
      <t>20/03/18</t>
    </r>
    <r>
      <rPr>
        <sz val="8"/>
        <rFont val="Arial"/>
        <family val="2"/>
      </rPr>
      <t xml:space="preserve"> Al despacho 
</t>
    </r>
    <r>
      <rPr>
        <b/>
        <sz val="8"/>
        <rFont val="Arial"/>
        <family val="2"/>
      </rPr>
      <t>06/03/18</t>
    </r>
    <r>
      <rPr>
        <sz val="8"/>
        <rFont val="Arial"/>
        <family val="2"/>
      </rPr>
      <t xml:space="preserve"> Radicado memorial allegando documenos
</t>
    </r>
    <r>
      <rPr>
        <b/>
        <sz val="8"/>
        <rFont val="Arial"/>
        <family val="2"/>
      </rPr>
      <t>27/04/18</t>
    </r>
    <r>
      <rPr>
        <sz val="8"/>
        <rFont val="Arial"/>
        <family val="2"/>
      </rPr>
      <t xml:space="preserve"> Auto fija fecha de audiencia para el 14 de junio  del 2018 a las 12:00 pm. 
</t>
    </r>
    <r>
      <rPr>
        <b/>
        <sz val="8"/>
        <rFont val="Arial"/>
        <family val="2"/>
      </rPr>
      <t>19/06/18</t>
    </r>
    <r>
      <rPr>
        <sz val="8"/>
        <rFont val="Arial"/>
        <family val="2"/>
      </rPr>
      <t xml:space="preserve"> se fija fecha de audiencia para el 26 de julio de 2018. 
</t>
    </r>
    <r>
      <rPr>
        <b/>
        <sz val="8"/>
        <rFont val="Arial"/>
        <family val="2"/>
      </rPr>
      <t>26/06/18</t>
    </r>
    <r>
      <rPr>
        <sz val="8"/>
        <rFont val="Arial"/>
        <family val="2"/>
      </rPr>
      <t xml:space="preserve"> ACTA DE AUDIENCIA
</t>
    </r>
    <r>
      <rPr>
        <b/>
        <sz val="8"/>
        <rFont val="Arial"/>
        <family val="2"/>
      </rPr>
      <t>11/07/18</t>
    </r>
    <r>
      <rPr>
        <sz val="8"/>
        <rFont val="Arial"/>
        <family val="2"/>
      </rPr>
      <t xml:space="preserve"> Radicado alegatos
</t>
    </r>
    <r>
      <rPr>
        <b/>
        <sz val="8"/>
        <rFont val="Arial"/>
        <family val="2"/>
      </rPr>
      <t>19/07/18</t>
    </r>
    <r>
      <rPr>
        <sz val="8"/>
        <rFont val="Arial"/>
        <family val="2"/>
      </rPr>
      <t xml:space="preserve"> Al despacho para fallo</t>
    </r>
  </si>
  <si>
    <t>11001310503420150067300</t>
  </si>
  <si>
    <t>JUZGADO TREINTA Y CUATRO LABORAL  DEL CIRCUITO</t>
  </si>
  <si>
    <t>DIANA PATRICIA LORA DE LA OSSA</t>
  </si>
  <si>
    <t>El proceso se sustenta en que la accionante aduce haber laborado por varios años prestando el servicio al FONDO NACIONAL DEL AHORRO a través de múltiples empresas de servicios temporales, en el mismo cargo y con las mismas funciones, transgrediendo así los preceptos legales sobre la meteria.</t>
  </si>
  <si>
    <t xml:space="preserve">EL 18 DE MAYO DEL 2018 SE RECEPCIONA MEMORIAL CON SOLICITUD DE INEFICACIA DE LLAMAMIENTOS EN GARANTÍA, PASA AL DESPACHO PARA RESOLVER LA SOLICITUD ALLEGADA </t>
  </si>
  <si>
    <t>470013100320150028000</t>
  </si>
  <si>
    <t>JUAN PABLO ZUCHINI GONZALEZ</t>
  </si>
  <si>
    <t>10/07/2018: Auto corre traslado por el término de 5 días.</t>
  </si>
  <si>
    <t>47001310500320150027600</t>
  </si>
  <si>
    <t>ELVIRA ESTHER POLO BON</t>
  </si>
  <si>
    <t>FONDO NACIONAL DEL AHORRO Y OPTIMIZAR</t>
  </si>
  <si>
    <t>02/05/2018: Se presentó memorial aportando certificación de Servicios Postales Nacionales 472 de la guia No. YP002826156C0 a la llamada en garantía Suramericana , guía No. YP002826139C0 enviada a la llamada en garantía Liberty Seguros, guía No. YP002826160C0 enviado al llamado en garantía Optimizar Servicios Temporales, las certificaiones fueron entregadas satisfactoriamente, se solicitó al despacho designar curador a las llamada en garantía Seguros del Estado y Temporales Uno a Bogotá.</t>
  </si>
  <si>
    <t>13381 E.D.</t>
  </si>
  <si>
    <t>43 DELEGADA ESPECIALIZA EXTINCION DE DOMINIO</t>
  </si>
  <si>
    <t>FNA-MARIA DEL ROSARIO URREA AMEZQUITA</t>
  </si>
  <si>
    <t>EXTINCIÓN DE DOMINIO SOBRE EL INMUEBLE DE LA SEÑORA MARIA DEL ROSARIO URREA</t>
  </si>
  <si>
    <t>El 03/01/2018 presentamos Solicitud de Pruebas, de conformidad con la Ley 1708 de 2014, a fin que se reconozcan los derechos del FNA como acreedor hipotecario de buena fe exenta de culpa.
El proceso se encuentra en trámite de traslado a las partes, de acuerdo con el artículo 141 del Código de Extinción de Dominio.
El Juzgado admitió el requerimiento de extinción de dominio solicitado por la Fiscalía General de la Nación.
El Tribunal Superior de Bogotá se encuentra pendiente de resolver el recurso de apelación.</t>
  </si>
  <si>
    <t>50001400300720150021100</t>
  </si>
  <si>
    <t>JUZGADO SEPTIMO CIVIL MUNICIPAL</t>
  </si>
  <si>
    <t>MARIANA ELIZABETH VIZCAINO ORTIZ</t>
  </si>
  <si>
    <t>QUE EL FONDO DE CUMPLIMIENTOA LA ESCRITURA PUBLICA No. 577 de abril 21 de 2014, para que consigne $41815753.  CONDENAR A PAGAR A LA DEMANDANTE $3700000 POR EL INCUMPLIMIENTO AL CONTRATO DE COMPROAVENTA. CONDENAR A PAGAR A LAS DEMANDADAS EL PAGO DE INTERESES COMERCIALES DE LOS $41800000, CONDENAR A PAGAR $500000 COMO COMPENSACION  DESDE EL 16/03/2015, hasta cuando se efectue el pago total de la obligacion. Y EL PAGO DE 10 SMMLV como perjuico moral.</t>
  </si>
  <si>
    <r>
      <rPr>
        <b/>
        <sz val="8"/>
        <rFont val="Arial"/>
        <family val="2"/>
      </rPr>
      <t>28,06,2018. radicado memorial solicitud de costas.
01/11/17</t>
    </r>
    <r>
      <rPr>
        <sz val="8"/>
        <rFont val="Arial"/>
        <family val="2"/>
      </rPr>
      <t xml:space="preserve"> Auto declara desierto recurso de apelacion sentencia por inasistencia
de apelante articulo 322 # 3 CGP
</t>
    </r>
    <r>
      <rPr>
        <b/>
        <sz val="8"/>
        <rFont val="Arial"/>
        <family val="2"/>
      </rPr>
      <t>20/03/2018</t>
    </r>
    <r>
      <rPr>
        <sz val="8"/>
        <rFont val="Arial"/>
        <family val="2"/>
      </rPr>
      <t xml:space="preserve"> auto de obedézcase y cúmplase</t>
    </r>
  </si>
  <si>
    <t>73001402300420150028200</t>
  </si>
  <si>
    <t>JUZGADO CUARTO CIVIL MUNICIPAL MENOR CUANTÍA</t>
  </si>
  <si>
    <t>ROSANA HERRERA GAITÁN</t>
  </si>
  <si>
    <t>TRAMITE DE INSOLVENCIA DE PERSONA NATURAL NO COMERCIANTE</t>
  </si>
  <si>
    <r>
      <rPr>
        <b/>
        <sz val="8"/>
        <rFont val="Arial"/>
        <family val="2"/>
      </rPr>
      <t xml:space="preserve">18/07/2018. Auto requiere
24/08/2017 </t>
    </r>
    <r>
      <rPr>
        <sz val="8"/>
        <rFont val="Arial"/>
        <family val="2"/>
      </rPr>
      <t xml:space="preserve">CONSTANCIA SECRETARIAL </t>
    </r>
    <r>
      <rPr>
        <b/>
        <sz val="8"/>
        <rFont val="Arial"/>
        <family val="2"/>
      </rPr>
      <t xml:space="preserve">
16/08/2017 </t>
    </r>
    <r>
      <rPr>
        <sz val="8"/>
        <rFont val="Arial"/>
        <family val="2"/>
      </rPr>
      <t>AUTO REQUIERE DEMANDANTE</t>
    </r>
    <r>
      <rPr>
        <b/>
        <sz val="8"/>
        <rFont val="Arial"/>
        <family val="2"/>
      </rPr>
      <t xml:space="preserve">
02/08/2017 </t>
    </r>
    <r>
      <rPr>
        <sz val="8"/>
        <rFont val="Arial"/>
        <family val="2"/>
      </rPr>
      <t>AL DESPACHO</t>
    </r>
    <r>
      <rPr>
        <b/>
        <sz val="8"/>
        <rFont val="Arial"/>
        <family val="2"/>
      </rPr>
      <t xml:space="preserve">
16/06/2017</t>
    </r>
    <r>
      <rPr>
        <sz val="8"/>
        <rFont val="Arial"/>
        <family val="2"/>
      </rPr>
      <t xml:space="preserve"> AUTOS DE TRAMITE TIENE EN CUENTA DOCUMENTACION APORTADA POR LA DEMANDADA.</t>
    </r>
  </si>
  <si>
    <t>11001310502020150068900</t>
  </si>
  <si>
    <t>JUZGADO VEINTE LABORAL DEL CIRCUITO</t>
  </si>
  <si>
    <t>MARIED JIMENA PABÓN</t>
  </si>
  <si>
    <t xml:space="preserve">EL 24 DE ABRIL DE 2018, EL EXPEDIENTE INGRESA AL DESPACHO.EL 14 DE JUNIO DEL 2018, SE NOMBRA AUXILIAR DE LA JUSTICIA </t>
  </si>
  <si>
    <t>23001310500220150036800</t>
  </si>
  <si>
    <t xml:space="preserve">MONTERÍA </t>
  </si>
  <si>
    <t>CLAUDIA PATRICIA PATERNINA CÁCERES</t>
  </si>
  <si>
    <t>SENTENCIA DE PRIMERA INSTANCIA DESFAVORABLE, LA CUAL FUE APELADA SUBE AL TRIBUNAL SUPERIOR.  8/11/2017: Auto admite recurso de apelación.</t>
  </si>
  <si>
    <t xml:space="preserve">ARMENIA </t>
  </si>
  <si>
    <t>FISCALIA TREINTA Y DOS SECCIONAL EXTINCIÓN DE DOMINIO</t>
  </si>
  <si>
    <t>FISCALIA 32 SECCIONAL EXTINCION DE DOMINIO</t>
  </si>
  <si>
    <t>FNA-HECTOR FABIO LOAIZA CARVAJAL</t>
  </si>
  <si>
    <t>EXTINCIÓN DE DOMINIO SOBRE EL INMUEBLE DEL SEÑOR HECTOR FABIO LOAIZA</t>
  </si>
  <si>
    <t>El proceso se encuentra en práctica de pruebas. El programaron testimonios para el 24, 25, 26 y 27 de julio de 2017.
El 14 de junio de 2018, el Juzgado Penal del Circuito Especializado de Extinción de Dominio de Pereira profirió sentencia. En la decisión se reconoció al FNA como tercero de buena fe exento de culpa.
La Sociedad de Activos Especiales -S.A.E- requirió a las autoridades competentes para que se le remita la decisión proferida por el Juzgado Penal Especializado de Extinción de Dominio de Pereira.</t>
  </si>
  <si>
    <t>08001310500520150042800</t>
  </si>
  <si>
    <t>IVAN PORTELA CHAMIE</t>
  </si>
  <si>
    <t>EL 28 DE JUNIO DE 2017-  CON SUBSANACIÓN DEL LLAMAMIENTO EN GARANTÍA. 18/01/2018: Se presentó soporte de pago de la condena del Banco Agrario.</t>
  </si>
  <si>
    <t>11001310502120150085600</t>
  </si>
  <si>
    <t>HELMAN RENÉ MARTÍNEZ CASAS</t>
  </si>
  <si>
    <t>EL 29 DE JUNIO DEL 2018 SOLICITRAN FIJAR FECHA PARA AUDIENCIA, EL 30 DE JULIO DEL 2018 SE ENCUENTRA EL EXPEDIENTE A DESPACHO</t>
  </si>
  <si>
    <t>76001333300120150044800</t>
  </si>
  <si>
    <t>JUZGADO PRIMERO ADMINISTRATIVO ORAL DEL CIRCUITO</t>
  </si>
  <si>
    <t>OSCAR JOSÉ ROJAS VICTORIA</t>
  </si>
  <si>
    <t>QUE SE DECLARE NULO EL ACTO ADMINISTRATIVO  DEL 8 DE SEPTIEMBRE DEL 2015 QUE NIEGA RECONOCIMIENTO Y PAGO DE CESANTIAS</t>
  </si>
  <si>
    <r>
      <rPr>
        <b/>
        <sz val="8"/>
        <rFont val="Arial"/>
        <family val="2"/>
      </rPr>
      <t>03/04/2017</t>
    </r>
    <r>
      <rPr>
        <sz val="8"/>
        <rFont val="Arial"/>
        <family val="2"/>
      </rPr>
      <t xml:space="preserve"> AL DESPACHO
</t>
    </r>
  </si>
  <si>
    <t>54001310500120160001800</t>
  </si>
  <si>
    <t>CÚCUTA</t>
  </si>
  <si>
    <t>PAOLA ALEJANDRA AREVALO RODRIGUEZ</t>
  </si>
  <si>
    <t>SENTENCIA DE SEGUNDA INSTANCIA CONFIRMA PRIMERA EN LA CUAL CONDENA AL FNA A PAGAR DIFERENCIA SALARIAL A PARTIR DEL 20 DE MARZO DEL 2013.</t>
  </si>
  <si>
    <t>08001310501420150042800</t>
  </si>
  <si>
    <t>TRIBUNAL SUPERIOR DE DISTRITO JUDICIAL</t>
  </si>
  <si>
    <t>JHON JAIRO PEÑA ANDRADE</t>
  </si>
  <si>
    <t>SENTENCIA DE PRIMERA INSTANCIA DESFAVORABLE. APELADA LA DECISIÓN. SE CANCELAN POR PRESTACIONES SOCIALES LA SUMA DE $23.434.272</t>
  </si>
  <si>
    <t>76001333301220150008300</t>
  </si>
  <si>
    <t xml:space="preserve">CALI </t>
  </si>
  <si>
    <t>JUZGADO ONCE CIVIL MUNICIPAL DE ORALIDAD</t>
  </si>
  <si>
    <t xml:space="preserve">FRANCISCO JAVIER COVALEDA </t>
  </si>
  <si>
    <t>QUE SE DECLARE RESPONSABLE DE TODOS LOS DAÑOS Y PERJUICIOS MATERIALES Y MORALES, OCASIONADOS AL DEMANDANTE, SE CONDENE A PAGAR $7.000.000 POR INCUMPLIMIENTO DE LA CLAUSUSLA SEXTA PENAL DEL CONTRATO DE COMPRAVENTA, POR PERJUICIO MORAL $$25.774.000, EN CALIDAD DE VÍCTIMA, SUMA QUE DEBERÁ SER ACTUALIZADA DESDE LA FECHA DE OCURRENCIA HASTA LA FECHA DEL PAGO.</t>
  </si>
  <si>
    <r>
      <rPr>
        <b/>
        <sz val="8"/>
        <rFont val="Arial"/>
        <family val="2"/>
      </rPr>
      <t xml:space="preserve">04,07,2018.se radica memorial pago de costas
25/06/2018,auto aprueba liquidacion de costas.
25/05/18. se declara decierto el recurso.
28/02/2018 </t>
    </r>
    <r>
      <rPr>
        <sz val="8"/>
        <rFont val="Arial"/>
        <family val="2"/>
      </rPr>
      <t>AUTO FIJA FECHA DE AUDIENCIA PARA EL 3 DE MAYO
se declará decierto el recurso
18/07/18. Auto libra mandamiento de pago.</t>
    </r>
    <r>
      <rPr>
        <b/>
        <sz val="8"/>
        <rFont val="Arial"/>
        <family val="2"/>
      </rPr>
      <t xml:space="preserve">
20/11/2017 </t>
    </r>
    <r>
      <rPr>
        <sz val="8"/>
        <rFont val="Arial"/>
        <family val="2"/>
      </rPr>
      <t>AUTO DECLARA FALTA DE COMPETENCIA Y ORDENA REMITIR A JUZGADOS CIVILES</t>
    </r>
    <r>
      <rPr>
        <b/>
        <sz val="8"/>
        <rFont val="Arial"/>
        <family val="2"/>
      </rPr>
      <t xml:space="preserve">
26/07/2017</t>
    </r>
    <r>
      <rPr>
        <sz val="8"/>
        <rFont val="Arial"/>
        <family val="2"/>
      </rPr>
      <t xml:space="preserve"> AL DESPACHO PARA SENTENCIA                                                                                PENDIENTE COBRO DE COSTAS / trámite ejecutivo de costas</t>
    </r>
  </si>
  <si>
    <t>08001310500720150040000</t>
  </si>
  <si>
    <t>JUZGADO SEPTIMO LABORAL DEL CIRCUITO</t>
  </si>
  <si>
    <t>JOSEFA MARIA MIRANDA CASTRO</t>
  </si>
  <si>
    <t>Proceso iniciado. No se llevó a cabo la audiencia programada, en razón a la jornada de paro adelantado por la rama. (iii) 24/07/2017: Se asignó el proceso mediante correo electrónico. (iii) 6/09/2017: Se presentó poder para actuar ante el Juzgado.</t>
  </si>
  <si>
    <t>73001310500220150055100</t>
  </si>
  <si>
    <t>JUANITA DIAZ MELO</t>
  </si>
  <si>
    <t>FONDO NACIONAL  DEL AHORRO Y OTRO</t>
  </si>
  <si>
    <t>El día 06 de julio de 2018 se profiere sentencia. Favorable al FONDO NACIONAL DEL AHORRO. Se apela la decisión. Se concede recurso en efecto suspensivo.</t>
  </si>
  <si>
    <t>73001310500620160007600</t>
  </si>
  <si>
    <t>JUZGADO SEXTO LABORAL  DEL CIRCUITO</t>
  </si>
  <si>
    <t>JOSÉ FABÍAN GRACIA VERA</t>
  </si>
  <si>
    <t>QUE SE DECLARE QUE OPTIMIZAR INCUMPLIÓ CON EL PAGO CORRESPONDIENTE A LAS CESANTÍAS, PRIMA DE SERTVICIOS, VACACIONES Y QUE SE DECLARE QUE EL FONDO NACIONAL DEL AHORRO ES SOLIDARIAMENTE RESPONSABLE.</t>
  </si>
  <si>
    <t>El 21 de julio de 2018 se profiere auto en Tribunal que decreta la. Nulidad de la sentencia proferida. El 25 de julio de 2018 se ordena obedecer y cumplir lo resuelto por el superior que decretó la nulidad de la sentencia proferida en atención a indebida notificación de parte demandada. El día 08 de agosto se elabora edicto emplazatorio.</t>
  </si>
  <si>
    <t>05001310501620160008800</t>
  </si>
  <si>
    <t>JUZGADO DIECISEIS LABORAL DEL CIRCUITO</t>
  </si>
  <si>
    <t>MAIRA ALEJANDRA JIMÉNEZ CONGOTE, PAULA ANDREA HINCAPIÉ OROZCO Y NATALIA CRISTINA ARIAS RODRÍGUEZ</t>
  </si>
  <si>
    <t>25/09/2017: Auto declara la falta de competencia para conocer del asunto, y remite el expediente a los juzgados administrativos.</t>
  </si>
  <si>
    <t>11001333303820150070400</t>
  </si>
  <si>
    <t>JUZGADO TREINTA Y OCHO ADMINISTRATIVO ORAL DEL CIRCUITO</t>
  </si>
  <si>
    <t>NESTOR ANTONIO RODRÍGUEZ HIGUERA</t>
  </si>
  <si>
    <t xml:space="preserve">DECLARAR ADMINISTRATIVAMENTE RESPONSABLE AL FNA POR LOS PERJUICIOS MATE4RIALES E INMATERIALES CAUSADOS AL DEMANDANTE POR FALLA DEL SERVICIO O ERROR AL OMITIR DAR POR CANCELADA LA OBLIGACIÓN, PAFGADA EN SU TOTALIDAD. </t>
  </si>
  <si>
    <r>
      <t xml:space="preserve">SE RETIRÓ DEMANDA                                                                                                                       </t>
    </r>
    <r>
      <rPr>
        <b/>
        <sz val="8"/>
        <rFont val="Arial"/>
        <family val="2"/>
      </rPr>
      <t>PROCESO TERMINADO</t>
    </r>
  </si>
  <si>
    <t>47001400300120130000800</t>
  </si>
  <si>
    <t>MERIDA SOLIS LARIOS</t>
  </si>
  <si>
    <t>FONDO NACIONAL DEL AHORRO Y OTRO</t>
  </si>
  <si>
    <t>SOLICITA QUE SE FIJE AUDIENCIA DE INSPECCIÓN JUDICIAL AL FNA Y A LA CONSTRUCTORIA LIMOS  LTDA.</t>
  </si>
  <si>
    <t>19/02/18 al despacho para sentencia</t>
  </si>
  <si>
    <t>70001310500220150065700</t>
  </si>
  <si>
    <t>CRISTO FLÓREZ ARROYO</t>
  </si>
  <si>
    <t>70001310500220150065400</t>
  </si>
  <si>
    <t>YULI CATHERINE ESPINOSA MARTÍNEZ</t>
  </si>
  <si>
    <t>FONDO NACIONAL DEL AHORRO, TEMPRALES UNO A Y OPTIMIZAR</t>
  </si>
  <si>
    <t>FALLO DE PRIMERA INSTANCIA DESFAVORABLE, SENTENCIA APELADA.
 Presentamos recurso de apelacion ambos demandados y el apoderado demandante y lo concedieron en el efecto suspensivo.</t>
  </si>
  <si>
    <t>44001310500120160005000</t>
  </si>
  <si>
    <t>RIOHACHA</t>
  </si>
  <si>
    <t>BLAS ANTONIO ANGULO MEJIA</t>
  </si>
  <si>
    <t>FONDO NCIONAL DEL AHORRO</t>
  </si>
  <si>
    <t>24/07/2018: Auto niega la solicitud de declaratoria de ilegalidad del auto de fecha 8 de junioo de 2018 mediante el cual se declaró ineficacia del llamamiento en garantía.</t>
  </si>
  <si>
    <t>1100140030612010045600</t>
  </si>
  <si>
    <t>JUZGADO SESENTA Y UNO CIVL MUNICIPAL</t>
  </si>
  <si>
    <t>YOLANDA BRICEÑO BUENO</t>
  </si>
  <si>
    <t>QUE SE DECLARE EL INCUMPLIMIENTO EN EL COTRATO DE MUTUO PR PARTE DEL FNA  POR EL COBRO EXCESIVO DE INTERESES, Y SE D EVUELVAN LAS SUMAS COBRADAS EN EXCESO.</t>
  </si>
  <si>
    <r>
      <t xml:space="preserve"> 
</t>
    </r>
    <r>
      <rPr>
        <b/>
        <sz val="8"/>
        <rFont val="Arial"/>
        <family val="2"/>
      </rPr>
      <t xml:space="preserve">23/01/18 </t>
    </r>
    <r>
      <rPr>
        <sz val="8"/>
        <rFont val="Arial"/>
        <family val="2"/>
      </rPr>
      <t xml:space="preserve">Auto ordena oficiar a la superfinanciera
</t>
    </r>
    <r>
      <rPr>
        <b/>
        <sz val="8"/>
        <rFont val="Arial"/>
        <family val="2"/>
      </rPr>
      <t xml:space="preserve">07/0218 </t>
    </r>
    <r>
      <rPr>
        <sz val="8"/>
        <rFont val="Arial"/>
        <family val="2"/>
      </rPr>
      <t xml:space="preserve">envio de copia de diligencia a la Superintendencia Financiera
</t>
    </r>
    <r>
      <rPr>
        <b/>
        <sz val="8"/>
        <rFont val="Arial"/>
        <family val="2"/>
      </rPr>
      <t>15/03/18</t>
    </r>
    <r>
      <rPr>
        <sz val="8"/>
        <rFont val="Arial"/>
        <family val="2"/>
      </rPr>
      <t xml:space="preserve"> Al despacho
</t>
    </r>
    <r>
      <rPr>
        <b/>
        <sz val="8"/>
        <rFont val="Arial"/>
        <family val="2"/>
      </rPr>
      <t xml:space="preserve">23/03/18  </t>
    </r>
    <r>
      <rPr>
        <sz val="8"/>
        <rFont val="Arial"/>
        <family val="2"/>
      </rPr>
      <t xml:space="preserve">Auto requiere al FNA para que allegue documentos solicitados por la Superintendencia Financiera
</t>
    </r>
    <r>
      <rPr>
        <b/>
        <sz val="8"/>
        <rFont val="Arial"/>
        <family val="2"/>
      </rPr>
      <t>02/05/18</t>
    </r>
    <r>
      <rPr>
        <sz val="8"/>
        <rFont val="Arial"/>
        <family val="2"/>
      </rPr>
      <t xml:space="preserve"> Auto ordena oficiar a la superfinanciera</t>
    </r>
    <r>
      <rPr>
        <b/>
        <sz val="8"/>
        <rFont val="Arial"/>
        <family val="2"/>
      </rPr>
      <t xml:space="preserve">05/06/18 </t>
    </r>
    <r>
      <rPr>
        <sz val="8"/>
        <rFont val="Arial"/>
        <family val="2"/>
      </rPr>
      <t>envio de telegrama</t>
    </r>
  </si>
  <si>
    <t>760014003017 20150123100</t>
  </si>
  <si>
    <t>JUZGADO DIECISIETE CIVIL MUNICIPAL DE ORALIDAD</t>
  </si>
  <si>
    <t>FERNANDO AUGUSTO GARCÍA MUÑOZ</t>
  </si>
  <si>
    <t>PROPUESTA ACUERDO DE PAGO POR INSOLVENCIA. NO SE CONCILIÓ Y SE REMITIÓ AL JUEZ DE CONOCIMIENTO PARA LA APERTUR ADE LIQUIDACIÓN PATRIMONIAL</t>
  </si>
  <si>
    <r>
      <rPr>
        <b/>
        <sz val="8"/>
        <rFont val="Arial"/>
        <family val="2"/>
      </rPr>
      <t xml:space="preserve">26/06/2018 se suspende la audiencia de adjudicación, para su estudio. queda pendiente nueva fecha. 
26/06/2018.SE FIJÓ AUDIENCIA PARA EL 26,06,18
24/11/2017 </t>
    </r>
    <r>
      <rPr>
        <sz val="8"/>
        <rFont val="Arial"/>
        <family val="2"/>
      </rPr>
      <t>TRASLADO INVENTARIO Y AVALÚO</t>
    </r>
    <r>
      <rPr>
        <b/>
        <sz val="8"/>
        <rFont val="Arial"/>
        <family val="2"/>
      </rPr>
      <t xml:space="preserve">
24/09/2017 </t>
    </r>
    <r>
      <rPr>
        <sz val="8"/>
        <rFont val="Arial"/>
        <family val="2"/>
      </rPr>
      <t>SE PRESENTÓ PROYECTO DE CALIFICACIÓN DE INVENTARIOS</t>
    </r>
    <r>
      <rPr>
        <b/>
        <sz val="8"/>
        <rFont val="Arial"/>
        <family val="2"/>
      </rPr>
      <t xml:space="preserve">
14/09/2017 </t>
    </r>
    <r>
      <rPr>
        <sz val="8"/>
        <rFont val="Arial"/>
        <family val="2"/>
      </rPr>
      <t>AUTO RECONOCE PERSONERÍA AL DR. MEDINA</t>
    </r>
    <r>
      <rPr>
        <b/>
        <sz val="8"/>
        <rFont val="Arial"/>
        <family val="2"/>
      </rPr>
      <t xml:space="preserve">
</t>
    </r>
  </si>
  <si>
    <t>11001310501120160010600</t>
  </si>
  <si>
    <t>MAURICIO ROLANDO PADILLA LEAL</t>
  </si>
  <si>
    <t>REALIZA AUDIENCIA EL 14 DE AGOSTO DEL 2018,  DEL ARTICULO 77 SE INTERPONE RECURSO DE APELACION POR LA PARTE DEMANDANTE, EL RECURSO SE CONCEDE EN EFECTO SUSPENCIVO.  A LA ESPERA DE QUE EL EXPEDIENTE SEA REMITIDO AL TRIBUNAL.</t>
  </si>
  <si>
    <t>110013105012 20160009700</t>
  </si>
  <si>
    <t>JUZGADO DOCE LABORAL DEL CIRCUITO</t>
  </si>
  <si>
    <t>MARTHA CECILIA PERDOMO ORTIZ</t>
  </si>
  <si>
    <t>EL 25 DE MAYO DEL 2018 SE INADMITE LA CONTESTACION DE SISTEMA UNIVERSITARIO DEL EJE CAFETERO, ORDENA SUBSANAR.</t>
  </si>
  <si>
    <t>11001310502620160010500</t>
  </si>
  <si>
    <t>JUZGADO VEINTISEIS LABORAL DEL CIRCUITO</t>
  </si>
  <si>
    <t>LUIS ALEJANDRO RODRÍGUEZ MARTÍNEZ</t>
  </si>
  <si>
    <t xml:space="preserve"> EL 25 DE ABRIL DE 2018, EL EXPEDIENTE ENTRA AL DESPACHO.EL 9 DE MAYO DEL 2018 SE IENE POR CONTESTADAS LAS DEMANDAS Y SE ORDENA NOTIFICAR</t>
  </si>
  <si>
    <t>110001334305820160002300</t>
  </si>
  <si>
    <t>JUZGADO CINCUENTA Y OCHO ADMINISTRATIVO DEL CIRCUITO</t>
  </si>
  <si>
    <t>89999284-4</t>
  </si>
  <si>
    <t>FNA-CIRO ARIAS, MARÍA DE JESUS ORTIZ QUINTERO Y ALEJANDRO CASTILLO</t>
  </si>
  <si>
    <t xml:space="preserve">ACCIÓN DE REPETICIÓN DECIDE COMITÉ DE CONCILIACIÓN </t>
  </si>
  <si>
    <r>
      <rPr>
        <b/>
        <sz val="8"/>
        <rFont val="Arial"/>
        <family val="2"/>
      </rPr>
      <t>30/11/17</t>
    </r>
    <r>
      <rPr>
        <sz val="8"/>
        <rFont val="Arial"/>
        <family val="2"/>
      </rPr>
      <t xml:space="preserve"> Auto requiere al demandante, ordena emplazar
</t>
    </r>
    <r>
      <rPr>
        <b/>
        <sz val="8"/>
        <rFont val="Arial"/>
        <family val="2"/>
      </rPr>
      <t>23/01/18</t>
    </r>
    <r>
      <rPr>
        <sz val="8"/>
        <rFont val="Arial"/>
        <family val="2"/>
      </rPr>
      <t xml:space="preserve"> Radicado memorial aporta  edicto
</t>
    </r>
    <r>
      <rPr>
        <b/>
        <sz val="8"/>
        <rFont val="Arial"/>
        <family val="2"/>
      </rPr>
      <t>28/02/18</t>
    </r>
    <r>
      <rPr>
        <sz val="8"/>
        <rFont val="Arial"/>
        <family val="2"/>
      </rPr>
      <t xml:space="preserve"> memorial con contestación de la demanda 
</t>
    </r>
    <r>
      <rPr>
        <b/>
        <sz val="8"/>
        <rFont val="Arial"/>
        <family val="2"/>
      </rPr>
      <t>22/06/18</t>
    </r>
    <r>
      <rPr>
        <sz val="8"/>
        <rFont val="Arial"/>
        <family val="2"/>
      </rPr>
      <t xml:space="preserve"> Al despacho</t>
    </r>
  </si>
  <si>
    <t>11001400302920160030501</t>
  </si>
  <si>
    <t>FNA-AUGUSTO GUILLERMO ROCHA  CASALINSY OTRA</t>
  </si>
  <si>
    <t>RECONOCIMIENTO DE LA OBLIGACIÓN HIPOTECARIA</t>
  </si>
  <si>
    <r>
      <rPr>
        <sz val="8"/>
        <rFont val="Arial"/>
        <family val="2"/>
      </rPr>
      <t xml:space="preserve">
</t>
    </r>
    <r>
      <rPr>
        <b/>
        <sz val="8"/>
        <rFont val="Arial"/>
        <family val="2"/>
      </rPr>
      <t>20/09/17</t>
    </r>
    <r>
      <rPr>
        <sz val="8"/>
        <rFont val="Arial"/>
        <family val="2"/>
      </rPr>
      <t xml:space="preserve"> Al despacho
</t>
    </r>
    <r>
      <rPr>
        <b/>
        <sz val="8"/>
        <rFont val="Arial"/>
        <family val="2"/>
      </rPr>
      <t>25/09/17</t>
    </r>
    <r>
      <rPr>
        <sz val="8"/>
        <rFont val="Arial"/>
        <family val="2"/>
      </rPr>
      <t xml:space="preserve"> Auto reconoce personeria
</t>
    </r>
    <r>
      <rPr>
        <b/>
        <sz val="8"/>
        <rFont val="Arial"/>
        <family val="2"/>
      </rPr>
      <t>13/02/18</t>
    </r>
    <r>
      <rPr>
        <sz val="8"/>
        <rFont val="Arial"/>
        <family val="2"/>
      </rPr>
      <t xml:space="preserve"> Auto nombra auxiliar de la justicia
</t>
    </r>
    <r>
      <rPr>
        <b/>
        <sz val="8"/>
        <rFont val="Arial"/>
        <family val="2"/>
      </rPr>
      <t>19/02/18</t>
    </r>
    <r>
      <rPr>
        <sz val="8"/>
        <rFont val="Arial"/>
        <family val="2"/>
      </rPr>
      <t xml:space="preserve"> Envió de telegrama 
</t>
    </r>
    <r>
      <rPr>
        <b/>
        <sz val="8"/>
        <rFont val="Arial"/>
        <family val="2"/>
      </rPr>
      <t>08/05/18</t>
    </r>
    <r>
      <rPr>
        <sz val="8"/>
        <rFont val="Arial"/>
        <family val="2"/>
      </rPr>
      <t xml:space="preserve"> Auto releva del cargo y designa nuevo curador
</t>
    </r>
    <r>
      <rPr>
        <b/>
        <sz val="8"/>
        <rFont val="Arial"/>
        <family val="2"/>
      </rPr>
      <t>24/07/18</t>
    </r>
    <r>
      <rPr>
        <sz val="8"/>
        <rFont val="Arial"/>
        <family val="2"/>
      </rPr>
      <t xml:space="preserve"> Al despacho</t>
    </r>
  </si>
  <si>
    <t>110013343063201600035300</t>
  </si>
  <si>
    <t>JUZGADO SESENTA Y TRES ADMINISTRATIVO ORAL DEL CIRCUITO</t>
  </si>
  <si>
    <t>FONDO NACIONAL DEL AHORROI</t>
  </si>
  <si>
    <t>FNA-GUSTAVO MEDINA RONGA</t>
  </si>
  <si>
    <r>
      <rPr>
        <b/>
        <sz val="8"/>
        <rFont val="Arial"/>
        <family val="2"/>
      </rPr>
      <t>16/11/17</t>
    </r>
    <r>
      <rPr>
        <sz val="8"/>
        <rFont val="Arial"/>
        <family val="2"/>
      </rPr>
      <t xml:space="preserve"> Auo requiere a la parte demandante
</t>
    </r>
    <r>
      <rPr>
        <b/>
        <sz val="8"/>
        <rFont val="Arial"/>
        <family val="2"/>
      </rPr>
      <t>04/12/17</t>
    </r>
    <r>
      <rPr>
        <sz val="8"/>
        <rFont val="Arial"/>
        <family val="2"/>
      </rPr>
      <t xml:space="preserve"> Radicado notificación de la curadora ad litem
</t>
    </r>
    <r>
      <rPr>
        <b/>
        <sz val="8"/>
        <rFont val="Arial"/>
        <family val="2"/>
      </rPr>
      <t>15/03/18</t>
    </r>
    <r>
      <rPr>
        <sz val="8"/>
        <rFont val="Arial"/>
        <family val="2"/>
      </rPr>
      <t xml:space="preserve"> Auto releva y designa nuevo curador, ordena al demandante a notificar al curador. 
</t>
    </r>
    <r>
      <rPr>
        <b/>
        <sz val="8"/>
        <rFont val="Arial"/>
        <family val="2"/>
      </rPr>
      <t>24/07/18.</t>
    </r>
    <r>
      <rPr>
        <sz val="8"/>
        <rFont val="Arial"/>
        <family val="2"/>
      </rPr>
      <t xml:space="preserve"> allega memorial con notificaicón del curador.</t>
    </r>
  </si>
  <si>
    <t>05001310500120160062800</t>
  </si>
  <si>
    <t>JUZGADO LABORAL DEL CIRCUITO</t>
  </si>
  <si>
    <t>EIDER PATIÑO MARTÍNEZ</t>
  </si>
  <si>
    <t>QUE SE DECLARE 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t>
  </si>
  <si>
    <t>Fija el día 29 de abril de 2019 a las 11:00 am, para celebrar la audiencia de conciliación, decisión de excepciones previas, saneamiento, fijación del litigio y decreto de pruebas.</t>
  </si>
  <si>
    <t>8500141050012015000400</t>
  </si>
  <si>
    <t>YOPAL</t>
  </si>
  <si>
    <t>JUZGADO MUNICIPAL DE PEQUEÑAS CAUSAS LABORALES</t>
  </si>
  <si>
    <t>ROSALBA VARGAS MORENO</t>
  </si>
  <si>
    <t>QUE SE DECLAREQUE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t>
  </si>
  <si>
    <t xml:space="preserve">EL 28 DE JULIO DE 2018 SE REQUIERE AL APODERADO DE LA PARTE DEMANDANTE PARA QUE GESTIONE EL TRAMITE DE LAS RESPECTIVAS NOTIFICACIONES </t>
  </si>
  <si>
    <t>70001310500320150066800</t>
  </si>
  <si>
    <t>LUIS ALBERTO MONTERROZA VERGARA</t>
  </si>
  <si>
    <t>FONDO NACIONAL DEL AHORRO, TEMPORALES UNO A Y OPTIMIZAR</t>
  </si>
  <si>
    <t xml:space="preserve">20/04/2018: se llevò audiencia se fija el día 23 de julio de 2018 a las 9:00 a.m. para audiencia de tramite y juzgamiento. </t>
  </si>
  <si>
    <t>70001310500120150066400</t>
  </si>
  <si>
    <t>ROSA ZEPHIRIN SOLAR</t>
  </si>
  <si>
    <t>SENTENCIA DE PRIMERA INSTANCIA DESFAVORABLE, Recurso de apelación,  el cual fue concedido en el efecto suspensivo y ordenaron remitir el expediente al Tribunal Superior de Sincelejo.</t>
  </si>
  <si>
    <t>17001233300020150055102</t>
  </si>
  <si>
    <t>MANIZALES</t>
  </si>
  <si>
    <t>CONSEJO DE ESTADO - SALADE LO CONTENCIOSO ADMINISTRATIVO SECCION SEGUNDA - SUBSECCION A</t>
  </si>
  <si>
    <t>JOSE DAIRO CASTELLANOS RIVERA</t>
  </si>
  <si>
    <t>SE RELIQUIDE LA PENSIÓN CON EL 75% DEL SALARIO PROMEIDO DEVENGADO DURANTE EL ÚLTIMO AÑO</t>
  </si>
  <si>
    <r>
      <rPr>
        <b/>
        <sz val="8"/>
        <rFont val="Arial"/>
        <family val="2"/>
      </rPr>
      <t>20/03/2018</t>
    </r>
    <r>
      <rPr>
        <sz val="8"/>
        <rFont val="Arial"/>
        <family val="2"/>
      </rPr>
      <t xml:space="preserve"> SE CORRE TRASLADO PARA PRESENTAR ALEGATOS DE CONCLUSIÓN
SE PRESENTARON ALEGATOS
el 17 de agosto de 2018 se profirió sentencia EXCLUYENDO DE RESPONSABILIDA AL FNA
EL 20 de aoctubre de 2018 se realizó la audiencia de conciliación y se concedió la apelación</t>
    </r>
  </si>
  <si>
    <t>11001310503020160029200</t>
  </si>
  <si>
    <t>JUZGADO TREINTA LABORAL DEL CIRCUITO</t>
  </si>
  <si>
    <t>ANDRES FELIPE ALVAREZ GRAJALES</t>
  </si>
  <si>
    <t>FIJA FECHA PARA AUDIENCIA DEL ARTICULO 77 EL 6 DE MAYO DEL 2019 A LAS 9:00 AM</t>
  </si>
  <si>
    <t>12.724 E.D.</t>
  </si>
  <si>
    <t>FISCALIA 43 DELEGADA EXTINCIÓN DE DOMINO</t>
  </si>
  <si>
    <t>FONDO NACIONAL DEL AHORRO - HILARIO ESTEPA MENDIVESO</t>
  </si>
  <si>
    <t>QUE SE DECLARE LA EXTINCIÓN DEL INMUEBLE DE PROPIEDAD DEL SEÑOR HILARIO ESTEPA MENDIVELSO, CON FOLIO DE MATRÍCULA INMOBILIARIA50S-40344974.</t>
  </si>
  <si>
    <t>El 01/02/2018 se profirió auto decretando pruebas. Se accedió a la solicitud probatoria elevada por el apoderado del FNA.
El 14 de junio de 2018 se radicaron los alegatos de conclusión ante el Juzgado Segundo Penal de Extinción de Dominio.
El proceso se encuentra al Despacho.
El proceso se encuentra en el Tribunal Superior de Bogotá a la espera de que se resuelva la apelación interpuesta en contra de la sentencia.</t>
  </si>
  <si>
    <t>68679333300120160011600</t>
  </si>
  <si>
    <t>SANTANDER</t>
  </si>
  <si>
    <t>YESENIA DEL CARMEN VIDAL MADRID</t>
  </si>
  <si>
    <t>QUE SE DETERMINE LA RESPONSABILIDAD POR ACCIÓN Y OMISIÓN AL ORDENAR REMATAR UN BIEN POR DESPACHO COMISORIO Y ORDENAR LEVANTAR HIPOTECA Y ANULAR ESCRITURA PUBLICA.</t>
  </si>
  <si>
    <t xml:space="preserve">Se presentaron alegatos en julio de 2017 y el proceso está inactivo
06 de julio de 2018. Fallo de primera instancia favorable. </t>
  </si>
  <si>
    <t>11001310303020160044400</t>
  </si>
  <si>
    <t>JUZGADO TREINTA Y UNO CIVIL DEL CIRCUITO</t>
  </si>
  <si>
    <t>NADIN VICENTE LOZANO GÓMEZ</t>
  </si>
  <si>
    <t>SE DECLARE QUE EL FNA ES CIVILMENTE RESPONSABLE DE LOS PERJUICIOS MORALES Y MATERIALES CAUSADOS AL DEMANDANTE Y SE REPARE EL DAÑO, POR CEDER LA OBLIGACIÓN A UN TERCERO.</t>
  </si>
  <si>
    <r>
      <rPr>
        <b/>
        <sz val="8"/>
        <rFont val="Arial"/>
        <family val="2"/>
      </rPr>
      <t>22/01/18</t>
    </r>
    <r>
      <rPr>
        <sz val="8"/>
        <rFont val="Arial"/>
        <family val="2"/>
      </rPr>
      <t xml:space="preserve"> memorial allega notificación
</t>
    </r>
    <r>
      <rPr>
        <b/>
        <sz val="8"/>
        <rFont val="Arial"/>
        <family val="2"/>
      </rPr>
      <t>21/03/18</t>
    </r>
    <r>
      <rPr>
        <sz val="8"/>
        <rFont val="Arial"/>
        <family val="2"/>
      </rPr>
      <t xml:space="preserve"> Al despacho
</t>
    </r>
    <r>
      <rPr>
        <b/>
        <sz val="8"/>
        <rFont val="Arial"/>
        <family val="2"/>
      </rPr>
      <t>11/05/18</t>
    </r>
    <r>
      <rPr>
        <sz val="8"/>
        <rFont val="Arial"/>
        <family val="2"/>
      </rPr>
      <t xml:space="preserve"> audiencia inicial para el 28 de septiembre de 2018 a las 9:00 am</t>
    </r>
  </si>
  <si>
    <t>11001310500420160013000</t>
  </si>
  <si>
    <t>DIANA PAOLA CHAVARRO CORTÉS</t>
  </si>
  <si>
    <t>FONDO NACIONAL DEL AHORRO Y OTROS</t>
  </si>
  <si>
    <t>SENTENCIA DE SEGUNDA INSTANCIA MODIFICA NUMERALES SEGUNDO Y TERCERO EN EL SENTIDO DE CONDENA AL FNA AL PAGO DE PRESTACIONES. ACLARA QUE CONFIANZA Y SEGUROS DEL ESTADO A RESPONDER SOLIDARIAMENTE POR LAS CONDENAS IMPUESTAS AL FNA.</t>
  </si>
  <si>
    <t>08001310500620160020400</t>
  </si>
  <si>
    <t>JUZGADO SEXTO LABORAL DEL CIRCUITO</t>
  </si>
  <si>
    <t>MIGUEL MANGA SIERRA</t>
  </si>
  <si>
    <t>Se fija el 14 de agosto de 2018 a las 8:30 a.m. para continuar con la audiencia de trámite y juzgamiento.</t>
  </si>
  <si>
    <t>70001310500320160010700</t>
  </si>
  <si>
    <t>MARIA EUSTACIA OYOLA HERRERA</t>
  </si>
  <si>
    <t>FONDO NACINAL DEL AHORRO, TEMPRALES UNO A Y OTROS</t>
  </si>
  <si>
    <t>23/05/2018: Auto designa nuevo curador a Optimizar.</t>
  </si>
  <si>
    <t>11001310503520160033800</t>
  </si>
  <si>
    <t>JUZGADO TREINTA Y CINCO LABORAL DEL CIRCUITO</t>
  </si>
  <si>
    <t>JAINER ARMANDO RODRÍGUEZ, MAGDA MILENA DICELIS MARTÍNEZ Y CECILIA MARGARITA SANDOVAL MADARIAGA</t>
  </si>
  <si>
    <t xml:space="preserve">EL 14 DE AGOSTO DEL 2018 AUTO TIENE POR CONTESTADA LA DEMANDA Y SE FIJA FECHA DE AUDIENCIA PARA EL DÍA 27 DE AGOSTO DE 2018 10:30 A.M. </t>
  </si>
  <si>
    <t>110013102016 20160022300</t>
  </si>
  <si>
    <t>TANIA MARCELA PEÑAFIEL ROCHA, LUIS CARLOS PUERTA Y SANDRA MARCELA ORJUELA ACOSTA</t>
  </si>
  <si>
    <t>FONDO NACINAL DEL AHORRO Y OPTIMIZAR</t>
  </si>
  <si>
    <t>SENTENCIA DE PRIMERA INSTANCIA FAVORABLE PARA EL FNA . CONDENAR A OPTIMIZAR. SENTENCIA APELADA.</t>
  </si>
  <si>
    <t>68001310300720160014900</t>
  </si>
  <si>
    <t>BUCARAMANGA</t>
  </si>
  <si>
    <t>JUZGADO SEPTIMO CIVIL DEL CIRCUITO</t>
  </si>
  <si>
    <t>PIER PARGA QUIROGA</t>
  </si>
  <si>
    <t>FONDO NACIONAL EL AHORRO Y CAJA DE COMPENSACIÓN FAMILIAR  COMFENALCO DE  SANTANDER</t>
  </si>
  <si>
    <t>SUSCRITO CONTRATO DE COMPRAVENTA ENTRE EL DEMANDANTE Y COMFENALCO SANTADER, PARA COMPRA DE VIVIENDA CON CREDITO DEL FNA, SIN ESPECIFICAR LA FECHA Y HORA DE FIRMA DE LA ESCRITURA, PRODUCIENDOSE UN NULIDAD ABSOLUTA, COMO CONSECUENCIA  SE DEBEN HACER RESTITUCIONES MUTUAS Y CONDENAR AL PAGO DE DAÑOS Y PERJUICIOS A COMFENALCO</t>
  </si>
  <si>
    <t>12,06,2018. la parte demandante presento recurso de apelación.
05,06,2018. se declararon probadas las excepciones prupuestas.
AUDIENCIA PARA EL 5 DE JUNIO A LAS 2PM</t>
  </si>
  <si>
    <t>11001000603320150067900</t>
  </si>
  <si>
    <t>JUZGADO TREINTA Y TRES ADMINISTRATIVO DE ORALIDAD DEL CIRCITO</t>
  </si>
  <si>
    <t>RODRIGO RUIZ ABELLO Y OTROS</t>
  </si>
  <si>
    <t xml:space="preserve">FONDO NACINAL DEL AHORRO </t>
  </si>
  <si>
    <t>Obtener indemnización de los perjuicios ocasionados por adjudicación irregular y fraudeulenta de los créditos hipotecarios 302763808, 7514612302 y 303542018</t>
  </si>
  <si>
    <r>
      <rPr>
        <b/>
        <sz val="8"/>
        <rFont val="Arial"/>
        <family val="2"/>
      </rPr>
      <t>29/06/17</t>
    </r>
    <r>
      <rPr>
        <sz val="8"/>
        <rFont val="Arial"/>
        <family val="2"/>
      </rPr>
      <t xml:space="preserve"> Auto fija fecha de audiencia para el 14 de septiembre de 2017 a las 9.00 am
</t>
    </r>
    <r>
      <rPr>
        <b/>
        <sz val="8"/>
        <rFont val="Arial"/>
        <family val="2"/>
      </rPr>
      <t>05/04/18</t>
    </r>
    <r>
      <rPr>
        <sz val="8"/>
        <rFont val="Arial"/>
        <family val="2"/>
      </rPr>
      <t xml:space="preserve"> auto concede término para alegatos
</t>
    </r>
    <r>
      <rPr>
        <b/>
        <sz val="8"/>
        <rFont val="Arial"/>
        <family val="2"/>
      </rPr>
      <t>19/04/18</t>
    </r>
    <r>
      <rPr>
        <sz val="8"/>
        <rFont val="Arial"/>
        <family val="2"/>
      </rPr>
      <t xml:space="preserve"> memorial con Alegatos.
 </t>
    </r>
    <r>
      <rPr>
        <b/>
        <sz val="8"/>
        <rFont val="Arial"/>
        <family val="2"/>
      </rPr>
      <t>03/07/18</t>
    </r>
    <r>
      <rPr>
        <sz val="8"/>
        <rFont val="Arial"/>
        <family val="2"/>
      </rPr>
      <t xml:space="preserve"> Al despacho para fallo.</t>
    </r>
  </si>
  <si>
    <t>23001310500520160026702</t>
  </si>
  <si>
    <t>CORTE SUPREMA DE JUSTICIA</t>
  </si>
  <si>
    <t>DERQUI VIDAL VEGA</t>
  </si>
  <si>
    <t>SENTENCIA DE SEGUNDA INSTANCIA MODIFICA Y CONFIRMA SENTENCIA DE PRIMERA INSTANCIA, SE PAGAN PRESTACIONES SOCIALES POR $5.723.074. VA A RECURSO DE CASACIÓN, EL CUAL ES ADMITIDO PARA EL DEMANDANTE Y NEGADO PARA EL FNA. EXPEDIENTE PASA A LA CORTE SUPREMA DE JUSTICIA.</t>
  </si>
  <si>
    <t>11001310503520160034000</t>
  </si>
  <si>
    <t>CARLOS MARIO RIVEROS NIEBLES, WILSON DARIO AGUDELO LOPEZ E INIRIDA DEL CARMEN SIERRA IGUARÁN</t>
  </si>
  <si>
    <t>QUE SE DECLARE LA EXISTENCIA DE UNA RELACIÓN LABORAL Y QUE OPTIMIZAR NO CUMPLIÓ CON EL PAGO DE LAS PRESTACIONES SOCIALES A QUE TIENE DERECHO EL DEMANDANTE.</t>
  </si>
  <si>
    <t>SE FIJA FECHA DE AUDIENCIA DEL ARTICULO 77 PARA EL DÍA 18 DE OCTUBRE DE 2018 A LAS 02:30 P.M</t>
  </si>
  <si>
    <t>110013105010 2016001200</t>
  </si>
  <si>
    <t>GLADYS MORA HERNÁNDEZ</t>
  </si>
  <si>
    <t>SENTENCIA DE PRIMERA INSTANCIA DESFAVORABLE, DECLARAN EL CONTRATO CON EL FNA Y CONDENA A PAGAR CESANTÍAS, INDEMNIZACION MORATORIA, COSTAS FIJA $2.500.000 EN AGENCIAS, INTERPONEN RECURSO EL CUAL ES CONCEDIDO EN EFECTO SUSPENSIVO ANTE EL TRIBUNAL SUPERIOR DE BOGOTÁ</t>
  </si>
  <si>
    <t>11001310500820160012300</t>
  </si>
  <si>
    <t>JUZGADO OCTAVO LABORAL DEL CIRCUITO</t>
  </si>
  <si>
    <t>LUZ AMPARO TAUTIVA MONTENEGRO</t>
  </si>
  <si>
    <t xml:space="preserve">EL 31 DE JULIO DEL 2018 SE REQUIERE AL FONDO NACIONAL DEL AHORRO PARA QUE EN EL TERMINO DE 15 DIAS ENVIE NUEVAMENTE LA NOTIFICACION POR AVISO A LA LLAMADA EN GARANTIAS </t>
  </si>
  <si>
    <t>11001310503020160034200</t>
  </si>
  <si>
    <t>MARIA NUBIA SERNA MARULANDA, DIANA MARCELA FORERO FORERO y LAURA MARÍA SANTA ZULUAGA</t>
  </si>
  <si>
    <t>42061373, 1032427963 y 1013628588</t>
  </si>
  <si>
    <t>SE EXPIDE AUTO FIJANDO FECHA DE AUDIENCIA PARA EL 1 DE NOVIEMBRE DE 2018 A LAS 09:00 A.M</t>
  </si>
  <si>
    <t>05001310501020160077000</t>
  </si>
  <si>
    <t>DIANA MARÍA OSPINA URREA Y MARÍA DEL PILAR GUERRERO</t>
  </si>
  <si>
    <t>39456245 y 30415782</t>
  </si>
  <si>
    <t xml:space="preserve">
Se fijó el próximo 26 de octubre de 2018 a las 1:30 p.m., como fecha para celebrar la audiencia de trámite y juzgamiento.</t>
  </si>
  <si>
    <t>20001333300220150009200</t>
  </si>
  <si>
    <t>JAIME ALFONSO CASTRO MARTINEZ</t>
  </si>
  <si>
    <t>QUE SE DECLARE QUE EL FNA Y SUPERFINANCIERA POR OMISIÓN RESPONSABLE  ADMINISTRATIVAMENTE DE LA APROPIACIÓN ILEGAL Y ARBITRARIA DE LAS CESANTÍAS DEL DEMANDANTE</t>
  </si>
  <si>
    <t xml:space="preserve">
Se suspendio la audiencia de pruebas y se reprogramó para el 25 de octubre 9:00Am SE LLEVA A CABO AUDIENCIA INICIAL.
 </t>
  </si>
  <si>
    <t>54001310500220160036700</t>
  </si>
  <si>
    <t>JUZGADO SEGUNDO LABORAL DEL CIRCUITO</t>
  </si>
  <si>
    <t>JULIO MARIO SANJUAN SANGUINO, MAGALY ALICASTRO QUIROZ, JAVIER MAURICIO PIÑEROS PEÑALOZA</t>
  </si>
  <si>
    <t>13473885, 60331455 Y 88228308</t>
  </si>
  <si>
    <t>FONDO NACIONAL DEL AHORRO, TEMPORALES UNO A  Y OPTIMIZAR</t>
  </si>
  <si>
    <t>El día 30 de octubre de 2018 a las 4:00 p.m. se llevará a cabo audiencia para fallo de primera instancia.</t>
  </si>
  <si>
    <t>11001310501020160022900</t>
  </si>
  <si>
    <t>HENRY ANDRÉS ROSERO FLÓREZ, HINGRID PAOLA BUENO GÓMEZ y TERESA LÓPEZ VALENCIA</t>
  </si>
  <si>
    <t>79887148, 52785819 y 25025940</t>
  </si>
  <si>
    <t>FONDO NACIONAL Y OPTIMIZAR</t>
  </si>
  <si>
    <t xml:space="preserve">EL 17 DE MAYO DEL 2018 SE FIJA FECHA PARA AUDIENCIA DEL ARTICULO 77 EL 13 DE AGOSTO DEL 2018 A LAS 11:00 AM. NO SE SURTIO AUDIENCIA Y SE DECRETO NULIDAD DEDE EL AUTO QUE TIENE POR NO CONTESTADA LA DEMANDA OR OPTIMIZAR </t>
  </si>
  <si>
    <t>031/2013</t>
  </si>
  <si>
    <t>JUZGADO PENAL DEL CIRCUITO ESPECIALIZADO DE EXTINCION DEL DERECHO DE DOMINIO</t>
  </si>
  <si>
    <t>FISCALIA 5 ESPECIALIZADA EXTINCIÓN DE DOMINIO</t>
  </si>
  <si>
    <t>FNA- RAMON SEGUNDO ATENCIÓN BARRETO</t>
  </si>
  <si>
    <t>SE PRETENDE LA EXTINCIÓN DE DOMINIO DEL INMUEBLE IDENTIFICADO CON MATRÍCULA INMOBILIARIA 340-56968</t>
  </si>
  <si>
    <t xml:space="preserve">El proceso de extinción de dominio finalizó mediante sentencia del 27/06/2017 mediante la cual se reconoció al FONDO NACIONAL DEL AHORRO como tercero acreedor de buena fe exenta de culpa.
Mediante memorial presentado ante la Sociedad de Activos Especiales -S.A.E.-, se solicitó la materialización de los derechos del FNA, reconocidos mediante decisión del Juzgado Penal de Extinción de Dominio de Barranquilla. </t>
  </si>
  <si>
    <t>52001233300020160021100</t>
  </si>
  <si>
    <t>PASTO</t>
  </si>
  <si>
    <t>TRIBUNAL ADMINISTRATIVO DE NARIÑO</t>
  </si>
  <si>
    <t>ARTURO DANIEL ERASO RODRÍGUEZ</t>
  </si>
  <si>
    <t>QUE SE DECLARE ACTO ADMINISTRATIVO  QUE RECONOCIO Y ORDENO EL PAGO DE UNA CESANTÍA POR VALOR DE $1.408.069, POR EL TIEMPO LABORADO DE 1 DE MARZO DE 1978 HASTA EL 31 DE DICIEMBRE DEL 2014, QUE SEA LIQUIDADO CON EL ÚLTIMO SALARIO DEVENGADO COMO PROFESIONAL GRADO 2.</t>
  </si>
  <si>
    <t>SE CONCEDE RECURSO DE APELACIÓN ANTE EL CONSEJO DE ESTADO</t>
  </si>
  <si>
    <t>11001310501620160021800</t>
  </si>
  <si>
    <t>ISABEL SALAS RAMOS</t>
  </si>
  <si>
    <t>FONDO NACIONAL DEL AHORRO Y TEMPORALES UNO A</t>
  </si>
  <si>
    <t>EL 19 DE DICIEMBRE DEL 2017 EL EXPEDIENTE ENTRA AL DESPACHO. EL 27 DE JUNIO DEL 2018 SE RECIBE DEL SUPERIOR CONFIRMANDO AUTO APELADO</t>
  </si>
  <si>
    <t>11001310503220160049700</t>
  </si>
  <si>
    <t>JUZGADO TREINTA Y DOS LABORAL DEL CIRCUITO</t>
  </si>
  <si>
    <t>MARIA ANGELICA VELASQUEZ OVALLE</t>
  </si>
  <si>
    <t xml:space="preserve">EL 19 DE JUNIO DEL 2018 AUTO TIENE POR CONTESTADA LA DEMANDA Y FEJA COMO FECHA PARA AUDIENCIA DE QUE TRATA EL ARTICULO 77 PARA EL 13 DE NOVIEMBRE DEL 2018 A LAS 11:00 AM </t>
  </si>
  <si>
    <t>41001040300720100011201</t>
  </si>
  <si>
    <t>JUZGADO SEPTIMO CIVIL MUNICIAL</t>
  </si>
  <si>
    <t>NELSON PERDOMO URAZAN</t>
  </si>
  <si>
    <t>SE DE CUMPLIMIENTO A LO ESTABLECIDO EN EL NUMERAL TERCERO DE LA SENTENCIA DEL 29 DE ENERO DEL 2014 DEL JUZGADO 4 CIVIL DEL CIRCUITO DE NEIVA.</t>
  </si>
  <si>
    <r>
      <rPr>
        <b/>
        <sz val="8"/>
        <rFont val="Arial"/>
        <family val="2"/>
      </rPr>
      <t xml:space="preserve">15/05/2018 AL DESPACHO PARA LIQUIDACIÓN DE CRÉDITO
06/09/2017 </t>
    </r>
    <r>
      <rPr>
        <sz val="8"/>
        <rFont val="Arial"/>
        <family val="2"/>
      </rPr>
      <t xml:space="preserve">AUTO NO TIENE EN CUENTA LIQUIDACIÓN DEL CREDITO Y OFICIA AL FNA. </t>
    </r>
    <r>
      <rPr>
        <b/>
        <sz val="8"/>
        <rFont val="Arial"/>
        <family val="2"/>
      </rPr>
      <t xml:space="preserve">
17/08/2017 </t>
    </r>
    <r>
      <rPr>
        <sz val="8"/>
        <rFont val="Arial"/>
        <family val="2"/>
      </rPr>
      <t>AL DESPACHO</t>
    </r>
    <r>
      <rPr>
        <b/>
        <sz val="8"/>
        <rFont val="Arial"/>
        <family val="2"/>
      </rPr>
      <t xml:space="preserve">
11/08/2017 </t>
    </r>
    <r>
      <rPr>
        <sz val="8"/>
        <rFont val="Arial"/>
        <family val="2"/>
      </rPr>
      <t>AUTO CORRE TRASLADO DE LIQUIDACIÓN DEL CRÉDITO</t>
    </r>
    <r>
      <rPr>
        <b/>
        <sz val="8"/>
        <rFont val="Arial"/>
        <family val="2"/>
      </rPr>
      <t xml:space="preserve"> 
08/03/2017.</t>
    </r>
    <r>
      <rPr>
        <sz val="8"/>
        <rFont val="Arial"/>
        <family val="2"/>
      </rPr>
      <t xml:space="preserve"> AUTO 507 C.G.P  SE SOLICITA COPIA DE SENTENCIA DEL JUZGADO 4 CIVIL CIRCUITO
18.10.25. se rechazó la presentación del crédito</t>
    </r>
  </si>
  <si>
    <t>11001310501320160045900</t>
  </si>
  <si>
    <t>FRANKLIN FABIAN CAMARGO, NATALIA JULIANA RODRÍGUEZ ACEVEDO y DIEGO ANDRÉS CELIS SÁNCHEZ</t>
  </si>
  <si>
    <t>27/08/2018 Se surte audiencia de conciliación, en la etapa de saneamiento se ordena notificar a la ANDGE.</t>
  </si>
  <si>
    <t>11001310501320160035400</t>
  </si>
  <si>
    <t>SERGIO GUILLERMO ALMARIO VALDERRAMA, DAVID ALEXANDER WILCHES FLORES y HAWIR YAHZIN CALLEJAS RAMIREZ</t>
  </si>
  <si>
    <t>10752175534, 80932456 Y 80255995</t>
  </si>
  <si>
    <t>Se acepta la renuncia de la apoderada de Optimizar. 25/07/2018 Al despacho en Tribunal.</t>
  </si>
  <si>
    <t>11001310501320160041500</t>
  </si>
  <si>
    <t>CAMILA MARCELA RESTREPO REYES</t>
  </si>
  <si>
    <t xml:space="preserve">SE REALIZA LA AUDIENCIA PROGRAMADA PARA EL 13 DE AGOSTO DEL 2018, SE DECRETAN PRUEBAS Y SE APELA AUTO  DICTADO EN AUDIENCIA QUE NIEGA LA PRACTICA DE UNA PRUEBA A LA PARTE ACTORA. EL RECURSO ES CONCEDIDO EN EFECTO DEVOLUTIVO. </t>
  </si>
  <si>
    <t>11665 E.D.</t>
  </si>
  <si>
    <t>JUZGADO SEGUNDO PENAL DEL CICUITO ESPECIALIZADO DE EXTINCION DE DOMINIO</t>
  </si>
  <si>
    <t>FISCALIA EXTINCIÓN DE DOMINIO</t>
  </si>
  <si>
    <t>FNA- LEONARDO NIETO</t>
  </si>
  <si>
    <t>EXTINGUIR EL INMUEBLE DE PROPIEDAD DE LEONARDO NIETO., QUIEN TIENE UNA OBLIGACIÓN HIPOTECARIA VIGENTE CON EL FNA</t>
  </si>
  <si>
    <t xml:space="preserve">Al Despacho desde el 7/02/2017.
El proceso se encuentra al Despacho desde el 12/06/2018, sin que se registre novedad.
El proceso fue remitido al Juzgado Tercero Penal de Extinción de Dominio.
Recientemente se presentó intervención y aporte de pruebas ante el Juzgado. </t>
  </si>
  <si>
    <t xml:space="preserve">11001310503720160068700 </t>
  </si>
  <si>
    <t>JUZGADO TREINTA Y SIETE LABORAL DEL CIRCUITO</t>
  </si>
  <si>
    <t>MARY LUZ POTES SATIZABAL, VICTOR HUGO MUÑOZ y MÓNICA ALEXANDRA DÍAZ GONZÁLEZ</t>
  </si>
  <si>
    <t>34545573, 4611782 Y 25285189</t>
  </si>
  <si>
    <t>QUE SE DECLARE QUE OPTIMIZAR INCUMPLIÓ CON EL PAGO CORRESPONDIENTE A LAS CESANTÍAS, PRIMA DE SERVICIOS, VACACIONES Y QUE SE DECLARE QUE EL FONDO NACIONAL DEL AHORRO ES SOLIDARIAMENTE RESPONSABLE.</t>
  </si>
  <si>
    <t>EL 10 DE AGOSTO DEL 2018 SE TIENE POR CONTESTADAS LA DEMANDA Y SE FIJA COMO FECHA PARA AUDIENCIA DE QUE TRATA ELA RTICULO 77 PARA EL 30 DE ENERO DEL 2019 A LAS 8:30 AM</t>
  </si>
  <si>
    <t>11001310503720160068900</t>
  </si>
  <si>
    <t>JUZGADO TREINTA Y OCHO LABORAL DEL CIRCUITO</t>
  </si>
  <si>
    <t>YANETH DEL CARMEN ORDOÑEZ, MYRIAM REYES y JOHAN DAVID SALDAÑA ANZOLA</t>
  </si>
  <si>
    <t>52100934, 28715805 Y 80727095</t>
  </si>
  <si>
    <t>EL 09 DE ABRIL DE 2018, CONFIANZA ALLEGO ESCRITO DE CONTESTACIÓN DE DEMANDA Y LLAMAMIENTO. EL 13 DE ABRIL DE 2018, EL EXPEDIENTE ENTRA AL DESPACHO LA RESOLVER LO PERTINENTE.</t>
  </si>
  <si>
    <t>CONTESTACION DE LA DEMANDA</t>
  </si>
  <si>
    <t>110013105009201600118</t>
  </si>
  <si>
    <t>JUZGADO NOVENO LABORAL DEL CIRCUITO</t>
  </si>
  <si>
    <t>ADRIANA LÓPEZ CÁRDENAS</t>
  </si>
  <si>
    <t>EL 9 DE AGOSTO DEL 2018 SE REQUIERE AL FONDO NACIONAL DEL AHORRO PARA QUE PRECISE INFORMACIÓN</t>
  </si>
  <si>
    <t>44001334000320150002500</t>
  </si>
  <si>
    <t>HERMENEGILDA IBARRA DE SOLANO</t>
  </si>
  <si>
    <t>QUE EL FNA ES ADMINISTRTIVAMENTE RESPONSABLE POR LOS PERJUICIOS MATERIALES CAUSADOS POR LA NO ENTREGA DEL INMUEBLE URBANIZACIÓN VILLA SHARIN, CONSTRUCTORA LIMOS LTDA Y SE CONDENE A REPARAR LOS DAÑOS ACTUALES Y FUTUROS.</t>
  </si>
  <si>
    <t>El 27 de junio se radicaron alegatos de conclusión. 
Se realizó la audiencia de pruebas el 13 de junbio de 2018
SE FIJA FECHA DE AUDIENCIA PARA EL 13 DE JUNIO A LAS 3:30PM</t>
  </si>
  <si>
    <t>410013333004 20160002300</t>
  </si>
  <si>
    <t>JUZGADO CUARTO ADMINISTRATIVO ORAL DEL CIRCUITO</t>
  </si>
  <si>
    <t>JORGE FLOREZ CARVAJAL</t>
  </si>
  <si>
    <t>QUE SE DECLARE QUE EL FNA, CONSTRUCTORA PINO Y MINISTERIO DE VIVIENDA, CAUSARON DAÑOS Y PERJUICIOS ECONOMICOS AL PATRIMONIO DEL DEMANDANTE AL NO HACER ENTREGA DEL INMUEBLE CONFORME A LA ESCRITURA PUBLICAS 1666 DEL 28 DE OCTUBRE DE 1999 DE LA NOTARIA QUINTA DE NEIVA Y SE RECONOZA Y PAGUE LOS PERJUICIOS MORALES CAUSADOS.</t>
  </si>
  <si>
    <r>
      <rPr>
        <b/>
        <sz val="8"/>
        <rFont val="Arial"/>
        <family val="2"/>
      </rPr>
      <t xml:space="preserve">23/04/2018 </t>
    </r>
    <r>
      <rPr>
        <sz val="8"/>
        <rFont val="Arial"/>
        <family val="2"/>
      </rPr>
      <t>AUTO DESIGNA CURADOR</t>
    </r>
    <r>
      <rPr>
        <b/>
        <sz val="8"/>
        <rFont val="Arial"/>
        <family val="2"/>
      </rPr>
      <t xml:space="preserve">
12/02/2018/ </t>
    </r>
    <r>
      <rPr>
        <sz val="8"/>
        <rFont val="Arial"/>
        <family val="2"/>
      </rPr>
      <t>AUTO DESIGNA CURADOR</t>
    </r>
    <r>
      <rPr>
        <b/>
        <sz val="8"/>
        <rFont val="Arial"/>
        <family val="2"/>
      </rPr>
      <t xml:space="preserve">
04/12/2017 </t>
    </r>
    <r>
      <rPr>
        <sz val="8"/>
        <rFont val="Arial"/>
        <family val="2"/>
      </rPr>
      <t>AUTO DESIGNA CURADOR</t>
    </r>
    <r>
      <rPr>
        <b/>
        <sz val="8"/>
        <rFont val="Arial"/>
        <family val="2"/>
      </rPr>
      <t xml:space="preserve">
19/05/2017 </t>
    </r>
    <r>
      <rPr>
        <sz val="8"/>
        <rFont val="Arial"/>
        <family val="2"/>
      </rPr>
      <t>AUTO RESUELVE SOLICITUD Y ORDENÓ EMPLAZAR.</t>
    </r>
  </si>
  <si>
    <t>11001310503720160068800</t>
  </si>
  <si>
    <t>LESLIE LISBETH LONDOÑO ZAPATA, GABRIEL OVIEDO GIRALDO y YENIFER PAOLA FUQUEN SEMA</t>
  </si>
  <si>
    <t>43616684, 1030553362 Y 7517453</t>
  </si>
  <si>
    <t>EL 08 DE DICIEMBRE DE 2017 - CONSTANCIA SECRETARIAL - PENDIENTE NOTIFICACIÓN CONFIANZA.</t>
  </si>
  <si>
    <t>32911001310500720160035000</t>
  </si>
  <si>
    <t>CAMILO ANDRÈS MANTILLA CASTRO, YOHANA MIREYA VARGAS y LUZ DARY GUZMÀN CALDERÒN</t>
  </si>
  <si>
    <t>79968615, 20667633 Y 65689490</t>
  </si>
  <si>
    <t>SENTENCIA DE SEGUNDA INSTANCIA DESFAVORABLE. PASA RECURSO DE CASACION.</t>
  </si>
  <si>
    <t>110013103043 20160028700</t>
  </si>
  <si>
    <t>JUZGADO CUARENTA Y TRES CIVIL DEL CIRCUITO</t>
  </si>
  <si>
    <t>LUIS RAUL ROJAS TAPIERO</t>
  </si>
  <si>
    <t>QUE SE DECLARE LA PRESCRIPCIÓN ADQUISITIVA EXTRAORDINARIA DE DOMINIO COMO PROPIETARIO AL DEMANDANTE, DEL INMUEBLE DISTINGUIDO CON MATRÍCULA IMOBILIARIA 50C-667427 Y SE CANCELE EL REGISTRO DE PROPIEDAD DE ALIRIO BAQUERO GALEANO.</t>
  </si>
  <si>
    <r>
      <rPr>
        <b/>
        <sz val="8"/>
        <rFont val="Arial"/>
        <family val="2"/>
      </rPr>
      <t>22/02/18</t>
    </r>
    <r>
      <rPr>
        <sz val="8"/>
        <rFont val="Arial"/>
        <family val="2"/>
      </rPr>
      <t xml:space="preserve"> se remite expediente al juzgado 25 civil del circuito en calidad de prestamo de acción de tutela
</t>
    </r>
    <r>
      <rPr>
        <b/>
        <sz val="8"/>
        <rFont val="Arial"/>
        <family val="2"/>
      </rPr>
      <t>02/03/18</t>
    </r>
    <r>
      <rPr>
        <sz val="8"/>
        <rFont val="Arial"/>
        <family val="2"/>
      </rPr>
      <t xml:space="preserve"> recepcion del expediente del juzgado 25 civil del circuito
</t>
    </r>
    <r>
      <rPr>
        <b/>
        <sz val="8"/>
        <rFont val="Arial"/>
        <family val="2"/>
      </rPr>
      <t>14/03/18</t>
    </r>
    <r>
      <rPr>
        <sz val="8"/>
        <rFont val="Arial"/>
        <family val="2"/>
      </rPr>
      <t xml:space="preserve"> Al despacho
13/04/18 Notificación al curador
16/04/18 Contestación del curador
</t>
    </r>
    <r>
      <rPr>
        <b/>
        <sz val="8"/>
        <rFont val="Arial"/>
        <family val="2"/>
      </rPr>
      <t>20/06/18</t>
    </r>
    <r>
      <rPr>
        <sz val="8"/>
        <rFont val="Arial"/>
        <family val="2"/>
      </rPr>
      <t xml:space="preserve"> Auto ordena traslado de las excepciones de merito
</t>
    </r>
    <r>
      <rPr>
        <b/>
        <sz val="8"/>
        <rFont val="Arial"/>
        <family val="2"/>
      </rPr>
      <t>28/06/18</t>
    </r>
    <r>
      <rPr>
        <sz val="8"/>
        <rFont val="Arial"/>
        <family val="2"/>
      </rPr>
      <t xml:space="preserve"> memorial descorre traslado excepciones
</t>
    </r>
    <r>
      <rPr>
        <b/>
        <sz val="8"/>
        <rFont val="Arial"/>
        <family val="2"/>
      </rPr>
      <t>09/007/18</t>
    </r>
    <r>
      <rPr>
        <sz val="8"/>
        <rFont val="Arial"/>
        <family val="2"/>
      </rPr>
      <t xml:space="preserve"> Traslado excepciones inicio 11/07/18 fin 17/07/18
</t>
    </r>
    <r>
      <rPr>
        <b/>
        <sz val="8"/>
        <rFont val="Arial"/>
        <family val="2"/>
      </rPr>
      <t>13/07/18</t>
    </r>
    <r>
      <rPr>
        <sz val="8"/>
        <rFont val="Arial"/>
        <family val="2"/>
      </rPr>
      <t xml:space="preserve"> Memorial descorre traslado 
</t>
    </r>
    <r>
      <rPr>
        <b/>
        <sz val="8"/>
        <rFont val="Arial"/>
        <family val="2"/>
      </rPr>
      <t>19/07/18</t>
    </r>
    <r>
      <rPr>
        <sz val="8"/>
        <rFont val="Arial"/>
        <family val="2"/>
      </rPr>
      <t xml:space="preserve"> Al despacho</t>
    </r>
  </si>
  <si>
    <t>110013105023201600402</t>
  </si>
  <si>
    <t>JUZGADO VEINTITRES LABORAL DEL CIRCUITO</t>
  </si>
  <si>
    <t>CRISTELL ANDREA MOLANO MONTOYA, MURY ANDREA BARRERA PEDRAZA y LUZ ALEJANDRA LEYVA PATRERNINA</t>
  </si>
  <si>
    <t>52733335, 52833132 Y 1128268348</t>
  </si>
  <si>
    <t>23/08/2018 Se realiza audiencia de alegatos y se fija nueva fecha para la lectura de fallo para 20 de septiembre a las 8:20 am</t>
  </si>
  <si>
    <t>11001310502120160036600</t>
  </si>
  <si>
    <t>TRIBUNAL SUPERIOR DE BOGOTÁ - SALA LABORAL</t>
  </si>
  <si>
    <t>JOSÉ AMADO RAMÍREZ PEÑALOSA, NANCY ESPERANZA ORTÍZ ALMANZA y DIEGO ALEJANDRO GUTIÉRREZ MONTILLA</t>
  </si>
  <si>
    <t>19324238, 39578502 Y 79817467</t>
  </si>
  <si>
    <t xml:space="preserve">EN AUDIENCIA SE PROFIERE FALLO DE PRIMERA INSTANCIA RESUELVE: DECLARAR CONTRATO ENTRE LOS DEMANDANTES Y OPTIMIZAR, CONDENA A OPTIMIZAR A PAGAR INDEMNIZACION MORATORIA, DECLARA PROBADA LA E XCEPCIÓN DE INEXSTENCIA RELACION LABORAL PROPUESTA POR EL FNA, ABSUELVEN AL FNA DE TODAS LAS PRETENSIONES, Y A LAS LLAMADAS EN GARANTÍA, CONDENA EN COSTAS A OPTIMIZAR A CADA UNO DE LOS DEMANDANTES. OPTIMIZAR INTERPONE RECURSO DE APELACIÓN, EL CUAL ES CONCEDIDO EN EFECTGOSUSPENSIVO ANTE EL TRIBUNAL SUPERIOR. 
</t>
  </si>
  <si>
    <t>11001310503020160050300</t>
  </si>
  <si>
    <t>DIANA CAROLINA PINZON VELASQUEZ, JHON JAIRO CARDONA TOBON y LILIANA CLAVIJO AMEZQUITA</t>
  </si>
  <si>
    <t>52800518, 8400592 Y 52917145</t>
  </si>
  <si>
    <t>APODERADA DE LIBERTY SEGUROS INTERPONE RECURSO DE CASACIÓN EN CONTRA DE LA SENTENCIA DE SEGNDA INSTANCIA.</t>
  </si>
  <si>
    <t>11001310503520160052200</t>
  </si>
  <si>
    <t>LUIS GABRIEL BETANCOURT MOJICA, JULIANA ESCOBAR MONTES y MÒNICA PATRICIA MORALES CASTILLA</t>
  </si>
  <si>
    <t>84082169, 24551997 Y 49608432</t>
  </si>
  <si>
    <t xml:space="preserve">25/07/2018 Se realiza audiencia del art 77, se ordena librar los despachos comisorios, a Pereira y Rioacha para que se surtan los testimonios e interrogatorios.  15/08/2018 Se recibe cuestionario. </t>
  </si>
  <si>
    <t>5400131050012016043000</t>
  </si>
  <si>
    <t>GERARDO ANTONIO MORA, ERIKA YINETH PEREZ PEREZ, MARLA YUERY MORA ORTIZ, JINARETH PAOLA SERRANO, SANDRA PATRICIA URE GOMEZ, MADELAINE YANETH SANCHEZ SUAREZ</t>
  </si>
  <si>
    <t>13499993, 1098641194, 1091182627, 1091182492, 60442450 Y 1090371025</t>
  </si>
  <si>
    <t>FONDO NACIONAL EL  Y OPTIMIZAR</t>
  </si>
  <si>
    <t>SENTENCIA DESFAVORABLE, ORDENAR VINCULAR LAS PERSONAS A LA PLANTA DEL FONDO NACIONAL DEL AHORRO, SE INTERPONE RECURSO EL CUAL SE CONCEDE EN EFECTO SUSPENSIVO PARA ANTE EL SUPERIOR, SALA LABORAL DEL HONORABLE TRIBUNAL SUPERIOR.</t>
  </si>
  <si>
    <t>11001310501020160048100</t>
  </si>
  <si>
    <t>DELBY TATIANA LATORRE CRUZ, LINA MARÍA GARZÓN TORRES y MÓNICA GARZÓN ESGUERRA</t>
  </si>
  <si>
    <t>1015995590, 1020770018 Y 52753459</t>
  </si>
  <si>
    <t>FONDO NACIONAL DEL AHORRO Y OTRAS TEMPORALES</t>
  </si>
  <si>
    <t>01/08/2018 Auto admite contestación de confianza y fija fecha de audiencia para el día 16 de octubre de 2018 a las 2:30 pm</t>
  </si>
  <si>
    <t>11001310501020160050000</t>
  </si>
  <si>
    <t>MAGALY CECILIA OSORNO GIL y LADY CATALINA MONTOYA ESTRADA</t>
  </si>
  <si>
    <t>43051530, 44002020 Y 34553759</t>
  </si>
  <si>
    <t xml:space="preserve">01/06/2018 Auto fija fecha de audiencia para el 03 de septiembre de 2018, a las 3.00 pm. </t>
  </si>
  <si>
    <t>70001310500220160023500</t>
  </si>
  <si>
    <t>JOAQUIN JOSÉ MENDOZA RAAD</t>
  </si>
  <si>
    <t>QUE SE DECLARE QUE ENTRE EL DEMADNANTE Y EL FONDO NACIONAL DEL AHORRO  EXISTIÓ UN CONTRATO LABORAL A TERMINO INDEFINIDO Y QUE TIENE EL CARÁCTER DE TRABAJADOR OFICIAL, POR LO TANTO ES BENEFICIARIO DE LA CONVENCIÓN COLECTIVA Y SE LE RECONOZCAN LAS PRESTACIONES CORRESPONDIENTES.</t>
  </si>
  <si>
    <t>20/03/2018: Se fija nueva fecha de audiencia de trámite y juzgamiento para el día 24 de octubre de 2018 a las 9:30AM.</t>
  </si>
  <si>
    <t>11001310503320160028200</t>
  </si>
  <si>
    <t>JUZGADO TREINTA Y TRES LABORAL DEL CIRCUITO</t>
  </si>
  <si>
    <t>MARINA MARTINEZ QUINTERO</t>
  </si>
  <si>
    <t>El 11 de octubre se allega contestación por parte de Liberty. 16/11/2017 Publicación edicto</t>
  </si>
  <si>
    <t>11001032500020160097400</t>
  </si>
  <si>
    <t>CONSEJO DE ESTADO - SALADE LO CONTENCIOSO ADMINISTRATIVO SECCION SEGUNDA - SUBSECCION B</t>
  </si>
  <si>
    <t>JAIRO BENJAMÍN VILLEGAS ARBELÁEZ</t>
  </si>
  <si>
    <t>DEMANDA PARCIALMENTE EL ACUERDO 2078 DEL 29 DE ABRIL DEL 2015 POR MEDIO DE LA CUAL LA JUNTA DIRECTIVA  DEL FNA ADOPTA UNA VERSIÓN DEL REGLAMENTO DE CRÉDITO LABORAL DE VIVIENDA  DE LOS SERVIDORES PUBLICOS DEL FNA.</t>
  </si>
  <si>
    <t>AUDIENCIA DE CONCILIACIÓN EL 27 DE MAROZ DEL 2019, PENDIENTE FIJAR FECHA PARA ALEGATOS DE CONCLUSIÓN</t>
  </si>
  <si>
    <t>76001310301220160025200</t>
  </si>
  <si>
    <t>FNA-CONSUELO ARGENIX MINA CHARA</t>
  </si>
  <si>
    <t>QUE SE DECLARE ENRIQUECIMIENTO SIN JUSTA CAUSA Y SE CONDENE A PAGAR LA OBLIGACIÓN HIPOTECARIA A FAVOR DEL FNA</t>
  </si>
  <si>
    <r>
      <rPr>
        <b/>
        <sz val="8"/>
        <rFont val="Arial"/>
        <family val="2"/>
      </rPr>
      <t xml:space="preserve">SE REMITIÓ AL TRIBUNAL PARA APELACIÓN
6/12/2017 </t>
    </r>
    <r>
      <rPr>
        <sz val="8"/>
        <rFont val="Arial"/>
        <family val="2"/>
      </rPr>
      <t>AUTO CORRE TRASLADO DE LA NULIDAD</t>
    </r>
    <r>
      <rPr>
        <b/>
        <sz val="8"/>
        <rFont val="Arial"/>
        <family val="2"/>
      </rPr>
      <t xml:space="preserve">
22/11/2017</t>
    </r>
    <r>
      <rPr>
        <sz val="8"/>
        <rFont val="Arial"/>
        <family val="2"/>
      </rPr>
      <t xml:space="preserve"> SENTENCIA ANTICIPADA 
</t>
    </r>
    <r>
      <rPr>
        <b/>
        <sz val="8"/>
        <rFont val="Arial"/>
        <family val="2"/>
      </rPr>
      <t>27/02/2017</t>
    </r>
    <r>
      <rPr>
        <sz val="8"/>
        <rFont val="Arial"/>
        <family val="2"/>
      </rPr>
      <t xml:space="preserve"> AGREGUESE A AUTOS</t>
    </r>
  </si>
  <si>
    <t>76001400301120160060200</t>
  </si>
  <si>
    <t>JUZGADO ONCE CIVIL MUNICPAL DE ORALIDAD</t>
  </si>
  <si>
    <t>FNA-SORAYDA RIOJA MEDINA Y OTRO</t>
  </si>
  <si>
    <t>Se aportó notifficaicon el 04-07-2018
30/05/2018 AUTO REQUIERE SO PENA DE DESISTIMIENTO
21/09/2017 AUTO RECONOCE PERSONERÍA AL DR. MEDINA
25/05/2017  AUTO REQUIERE</t>
  </si>
  <si>
    <t>76001400300620160059200</t>
  </si>
  <si>
    <t>FNA-DANIEL PÉREZ OVIEDO</t>
  </si>
  <si>
    <r>
      <rPr>
        <b/>
        <sz val="8"/>
        <rFont val="Arial"/>
        <family val="2"/>
      </rPr>
      <t xml:space="preserve">01/09/2017 </t>
    </r>
    <r>
      <rPr>
        <sz val="8"/>
        <rFont val="Arial"/>
        <family val="2"/>
      </rPr>
      <t>AUTO RECONOCE PERSONERÍA AL DR. MEDINA</t>
    </r>
    <r>
      <rPr>
        <b/>
        <sz val="8"/>
        <rFont val="Arial"/>
        <family val="2"/>
      </rPr>
      <t xml:space="preserve">
04/07/2017 </t>
    </r>
    <r>
      <rPr>
        <sz val="8"/>
        <rFont val="Arial"/>
        <family val="2"/>
      </rPr>
      <t>AUTO FIJA FECHA DE AUDIENCIA PARA EL 11 DE OCTUBRE DEL 2017</t>
    </r>
    <r>
      <rPr>
        <b/>
        <sz val="8"/>
        <rFont val="Arial"/>
        <family val="2"/>
      </rPr>
      <t xml:space="preserve">
8/06/2017</t>
    </r>
    <r>
      <rPr>
        <sz val="8"/>
        <rFont val="Arial"/>
        <family val="2"/>
      </rPr>
      <t xml:space="preserve"> AUTO TIENE POR NOTIFICADO POR CONDUCTA CONCLUYENTE ART.292                             ---- SE PROFIRIÓ SENTENCIA ----- TERMINADO</t>
    </r>
  </si>
  <si>
    <t>11001310500620160044600</t>
  </si>
  <si>
    <t>NAYITH ELIZABETH AREVALO GARZÓN</t>
  </si>
  <si>
    <t>27/06/2018 Se incorpora reclamación administrativa  y se fija fecha para audiencia del art 77 y 80 para el día 19 de noviembre de 2018 a las 8:30 am</t>
  </si>
  <si>
    <t>25000233600020160228000</t>
  </si>
  <si>
    <t>CONSEJO DE ESTADO - SALADE LO CONTENCIOSO ADMINISTRATIVO SECCION TERCERA - SUBSECCION B</t>
  </si>
  <si>
    <t>EXTRAS S.A.</t>
  </si>
  <si>
    <t>890327120-1</t>
  </si>
  <si>
    <t>LA NACION - FONDO NACIONAL DEL AHORRO</t>
  </si>
  <si>
    <t>QUE ES DECLARE LA NULIDAD DEL ACTO ADMINISTRATIVO - EVALUACIÓN REQUISITOS LICITACION PUBLICA 117/2016 Y QUE SE DECLARE QUE LA OFERTA ERA LA MAS FAVORABLE PARA EL FNA</t>
  </si>
  <si>
    <t>SENTENCIA FAVORABLE
05/06/18 Al despacho Consejo de Estado</t>
  </si>
  <si>
    <t>11001310501920150083800</t>
  </si>
  <si>
    <t>JUZGADO DIECINUEVE LABORAL DEL CIRCUITO</t>
  </si>
  <si>
    <t>DANIEL ALBERTO HERRERA CASTRO</t>
  </si>
  <si>
    <t>10/05/2018 Auto tiene por contestada demanda y fija fecha para audiencia del articulo 77 y 80 para el 11 de octubre de 2018 a las 11:30 am.</t>
  </si>
  <si>
    <t>FNA-HUGO MANUEL FLÓREZ ALVAREZ</t>
  </si>
  <si>
    <t>QUE SE DECLARE QUE EL DEMANDANDO SE HA ENRIQUCIDO SIN CAUSA, POR NO HABER RECONOCIDO NI PAGADO LA OBLIGACION HIPOTECARIO CONSAGRADO EN EL CONTRATO DE MUTUO  Y SE CONDENE A PAGAR LA OBLIGACIÓN HIPOTECARIA AL FNA.</t>
  </si>
  <si>
    <t>31/10/17 Radicado memorial 291
08/02/18 Radicado 292
14/03/18 Al despacho
27/04/18 Memorial con contestación de la demanda
03/05/18 Al despacho
SE CORREN TRASLADO DE LAS EXCEPCIONES DE MÉRITO
26/06/18 Auto fija fecha de audiencia art 372 para el 13 de agosto de 2018 a las 8:00 am  26/06/18 Auto fija fecha de audiencia art 372 para el 13 de agosto de 2018 a las 8:00 am 
24/08/18 llega proceso en prestamo del juz 69 civil municipal</t>
  </si>
  <si>
    <t>11001310502120160051200</t>
  </si>
  <si>
    <t>JUZGADO VEINTIUNO LABORAL DEL CIRUCITO</t>
  </si>
  <si>
    <t>PEÑA VELEZ SHIRLEY EDITH,  RAMÍREZ BOTERO ANDRÉS FELIPE Y  GARCIA GARCIA ANDREA</t>
  </si>
  <si>
    <t>52396177, 9872607 Y 42017052</t>
  </si>
  <si>
    <t>FONDO NACIONAL DE AHORRO Y OPTIMIZAR</t>
  </si>
  <si>
    <t>13/08/2018 Se suspende audiencia, pues se ordena integrar el contradictorio con Confianza.</t>
  </si>
  <si>
    <t>11001310502120160051000</t>
  </si>
  <si>
    <t>CARLOS GIOVANNY PARRA CHICUAZUQUE, LEONARDO ALFONSO SOCHA GARCIA Y ROSA AURA GARCIA PARADA</t>
  </si>
  <si>
    <t>80097840, 1090406569 Y 51935600</t>
  </si>
  <si>
    <t>FONDO NACIONAL DE AHORRO,  OPTIMIZAR Y OTRAS TEMPORALES</t>
  </si>
  <si>
    <t xml:space="preserve">16/08/2018 Se realiza audiencia solo hasta excepciones previas, se ordena vincular a Confianza. </t>
  </si>
  <si>
    <t>11001310503920160078600</t>
  </si>
  <si>
    <t>JUZGADO TREINTA Y NUEVE LABORAL DEL CIRCUITO</t>
  </si>
  <si>
    <t>CESAR AUGUSTO BOBADILLA VALVERDE</t>
  </si>
  <si>
    <t>14/02/2018 Se notifica apoderada del SUEJE</t>
  </si>
  <si>
    <t>JUZGADO VEINTISIETE CIVIL MUNICIPAL</t>
  </si>
  <si>
    <t>AMPARO PEREZ GAMARRA</t>
  </si>
  <si>
    <t>QUE LA OBLIGACIÓN HIPOTECARIA SE ENCUENTRA CANCELADA  Y SE CONDENE AL FNA A REINTEGRAR EL SUPUESTO VALOR PAGADO EN EXCESO</t>
  </si>
  <si>
    <t xml:space="preserve">El 14 de junio se requirió al F.N.A para que allegara documentos rerferentes al crédito.
Se fija audiencia para el 14 de junio a las 8:30am
el 03/08/2018. Se dictó fallo que negó las pretensiones de la demandante en razón a que no se probó la cuantía del perjuicio. .
08/08/2018. El superior decretó la nulidad de la sentencia por no ordenar la práctica de la prueba descrita en el artículo 234 CGP. </t>
  </si>
  <si>
    <t>11001310502120160054800</t>
  </si>
  <si>
    <t>GONZALEZ HURTADO ANDREA STEPHANIE,  FERNANDEZ LLANO LINA MARCELA,  MARTINEZ REY SONIA ROCIO</t>
  </si>
  <si>
    <t>1094924554, 41950130 Y 1073689970</t>
  </si>
  <si>
    <t xml:space="preserve">07/06/2018 Al despacho. 19/06/2018 Auto tiene por contestada demanda de parte de Liberty y acepta llamamiento en contra de Confianza, ordena a liberty notificar. </t>
  </si>
  <si>
    <t>11001310203220160058500</t>
  </si>
  <si>
    <t>LONDOÑO ESTRADA DANIEL, GUTIERREZ BOLÍVAR LAURA ZULADY Y  MORALES PERILLA ESPERANZA</t>
  </si>
  <si>
    <t>75105416, 1072423403 Y 33675990</t>
  </si>
  <si>
    <t>25/06/2018 Se celebra audiencia del art 77, se ordena integrar el litisconsorcio con Confianza y se ordena suspender hasta tanto no se notifique a la aseguradora.</t>
  </si>
  <si>
    <t>70001310500320160035900</t>
  </si>
  <si>
    <t>LUIS ENRIQUE VILORIA HERRERA</t>
  </si>
  <si>
    <t>FONDO NACIONAL DEL AHORRO, OPTIMIZAR Y TEMPORALES UNO A</t>
  </si>
  <si>
    <t>11/07/2018: Auto designa curador ad-litem para que represente a Optimizar servisios.</t>
  </si>
  <si>
    <t>110014003020 20160035300</t>
  </si>
  <si>
    <t xml:space="preserve">CARLOS ABEL VELA RODRIGUEZ </t>
  </si>
  <si>
    <t>QUE SE DECLARE QUE POR VIA DE PRESCRIPCIÓN EXTRAORIDNARIA ADQUISITIVA DE DOMINIO DE LA VIVIENDA DE INTERES SOCIAL QUE EL DEMANDANTE HA ADQUIRIDO LA TITULARIDAD  Y DERECHO PLENO REAL Y ABSOLUTO DE DOMINIO SOBRE EL INMUEBLE CON MATRÍCULA INMOBILIAIA 50N-20317017.</t>
  </si>
  <si>
    <t>18/01/18 Auto pone en conocimiento tener en cuenta el esctiro de contestación de la demanda de reconvención
25/01/18 traslado art 110 inicio 26-01-18 fin 30-01-18
07/0218 Al despacho para resolver excepciones previas
25/01/18 traslado art 110 inicio 26-01-18 fin 30-01-18
05/07/18 Traslado de las excepciones de la contestación de la demanda y de la contestación de la reforma de la demanda inicio 06/07/18 fin 12/07/18
11/07/18 Memorial descorre traslado
26/07/18 Al despacho
08/08/18 Auto fija fecha art 372 para el 6 de septiembre de 2018 a las 2:00 pm y decreta pruebas</t>
  </si>
  <si>
    <t>11001310502320160047400</t>
  </si>
  <si>
    <t>KEVIN MAURICIO LOZANO ARANDA, EDGAR YESID ALDANA TRIANA Y OTROS</t>
  </si>
  <si>
    <t>1032450825, 17976092 y 357709</t>
  </si>
  <si>
    <t>23/08/2018 Notificacion personal de Confianza.</t>
  </si>
  <si>
    <t>13735 E.D.</t>
  </si>
  <si>
    <t>FISCALIA TREINTA ESPECIALIZADA DE EXTINCIÓN DE DOMINIO</t>
  </si>
  <si>
    <t>FISCALIA 30 ESPECIALIZADA EXTINCIÓN DE DOMINIO</t>
  </si>
  <si>
    <t>FNA-GUSTAVO MOLINA CONDE</t>
  </si>
  <si>
    <t>QUE SE DECLARE LA EXTINCIÓN DE DOMINIO DEL INMUEBLE DE PROPIEDAD DEL SEÑOR GUSTAVO CONDE MOLINA, SEGÚN ACTA DE SECUESTRO DEL 14 DE DICIEMBRE DEL 2016.</t>
  </si>
  <si>
    <t>El trámite se encuentra en fase inicial.
AL DESPACHO</t>
  </si>
  <si>
    <t>JUZGADO TREINTA Y UNO CIVIL MUNICIPAL</t>
  </si>
  <si>
    <t>FNA-JORGE IVAN CORDOBA BARAHONA</t>
  </si>
  <si>
    <t>SE DECLARE Y CONDENE AL DEMANDADO A PAGAR AL FNA LA SUMA DE $84.064.623.70 POR CONCEPTO DE CAPITAL INSOLUTO MAS INTERESES</t>
  </si>
  <si>
    <t>PENDIENTE SE FIJE FECHA DE AUDIENCIA DEL 373</t>
  </si>
  <si>
    <t>11001310500120160029500</t>
  </si>
  <si>
    <t>JUZGADO PRIMERO LABORAL DEL CIRCUTIO</t>
  </si>
  <si>
    <t>MARTHA EUFROSINA RODRIGUEZ CALDERON</t>
  </si>
  <si>
    <t>FONDO NACIONAL DE AHORRO Y OTROS</t>
  </si>
  <si>
    <t>QUE SE DECLARE QUE ENTRE EL FONDO NACIONAL DEL AHORRO Y LA DEMANDANTE EXISITÓ UNA RELACIÓN LABORAL EN SU CONDICIÓN DE TRABAJADORA OFICIAL Y SE CONDENE AL FONDO NACIONAL DEL AHORRO A RECONOCER Y PAGAR LAS PRESTACIONES SOCIALES, DE ACUERDO CON LA CONVENCIÓN COLECTIVA.</t>
  </si>
  <si>
    <t>10/08/2017 Se radica poder del Dr ELV.</t>
  </si>
  <si>
    <t>110013105038 20160085200</t>
  </si>
  <si>
    <t>ROBERTO HELIODORO HIPÓLITO CORDOBA TRIVIÑO</t>
  </si>
  <si>
    <t>QUE SE DECLARE QUE EL DEMANDANTE ESTÁ LEGITIMADO PARA RECLARMAR LAS CESANTIAS DE ROCIO AREVALO LUGO EN NOMBRE DE SU HIJA FREANCY CAMILA CORDOBA AREVALO Y QUE SE CONDENE AL FONDO NACIONAL DEL AHORRO A PAGAR UN DIA DE SALARIO POR CADA DIA DE RETARDO HASTA QUE SE HAGA EFECTIVO EL PAGO DE LAS MISMAS.</t>
  </si>
  <si>
    <t>07/05/2018 Auto suspende el proceso por prejudicialidad.</t>
  </si>
  <si>
    <t>73001402200720160028900</t>
  </si>
  <si>
    <t>ANA JULIA RIVERA DE CRISTANCHO</t>
  </si>
  <si>
    <t>QUE SE DECLARE QUE EL FNA INCUMPLIO EL CONTRATO CONTENIDO EN LA ESCRITURA PUBLICA 1988 DEL 3 DE OCTUBRE DE 1997 NDE LA NOTARIA QUINTA DE IBAGUE, POR HABER VARIADO UNILATERALMENTE EL SISTEMA DE AMORTIZACIÓN, DESCONOCIENDO EL SISTEMA INICIALMENTE PACTADO.</t>
  </si>
  <si>
    <r>
      <rPr>
        <b/>
        <sz val="8"/>
        <rFont val="Arial"/>
        <family val="2"/>
      </rPr>
      <t xml:space="preserve">30/08/2017 </t>
    </r>
    <r>
      <rPr>
        <sz val="8"/>
        <rFont val="Arial"/>
        <family val="2"/>
      </rPr>
      <t>FIJAN FECHA DE AUDIENCIA DE SUSTENTACIÓN DE RECURSO  Y FALLO</t>
    </r>
    <r>
      <rPr>
        <b/>
        <sz val="8"/>
        <rFont val="Arial"/>
        <family val="2"/>
      </rPr>
      <t xml:space="preserve">
08/08/2017 </t>
    </r>
    <r>
      <rPr>
        <sz val="8"/>
        <rFont val="Arial"/>
        <family val="2"/>
      </rPr>
      <t>AUTO ADMITE RECURSO DE APELACIÓN</t>
    </r>
    <r>
      <rPr>
        <b/>
        <sz val="8"/>
        <rFont val="Arial"/>
        <family val="2"/>
      </rPr>
      <t xml:space="preserve">
27/07/3017 </t>
    </r>
    <r>
      <rPr>
        <sz val="8"/>
        <rFont val="Arial"/>
        <family val="2"/>
      </rPr>
      <t>SE REMITE OFICIO AL JUZGADO 5TO CIVIL CIRCUITO</t>
    </r>
    <r>
      <rPr>
        <b/>
        <sz val="8"/>
        <rFont val="Arial"/>
        <family val="2"/>
      </rPr>
      <t xml:space="preserve">
15/07/2017 </t>
    </r>
    <r>
      <rPr>
        <sz val="8"/>
        <rFont val="Arial"/>
        <family val="2"/>
      </rPr>
      <t>REPARTO PARA APELACIÓN.                          ----                        SE DECLARÓ DESIERTO EL RECURSO.                   ---- TERMNADO</t>
    </r>
  </si>
  <si>
    <t>11001310502920160057500</t>
  </si>
  <si>
    <t>CLAUDIA LICINIA SÁNCHEZ RIVAS</t>
  </si>
  <si>
    <t>FONDO NACIONAL FEL AHORRO Y OTROS</t>
  </si>
  <si>
    <t>29/05/2018 Se recepciona cuestionario que debe absolver el FONDO NACIONAL DEL AHORRO. 03/07/2018 Auto tribunal que admite apelación.</t>
  </si>
  <si>
    <t>11001310500820160044600</t>
  </si>
  <si>
    <t>ALEXANDRA DACTO GUEVARA, JEFFERSON GOMEZ LUNA Y MAURYN YOXAIRA ARIAS GARCIA</t>
  </si>
  <si>
    <t>08/03/2018 Se surte audiencia hasta excepciones previas, la juez ordena vincular a confianza al proceso y suspende la diligencia.</t>
  </si>
  <si>
    <t>11001310503720160036100</t>
  </si>
  <si>
    <t>JORGE IVAN RESTREPO RESTREPO, MARIA ISABEL GONZALEZ LIZCANO Y CARLOS HERNAN CORTES PEDRAZA</t>
  </si>
  <si>
    <t>22/03/2018 Auto corrige y ordena elaborar avisos.</t>
  </si>
  <si>
    <t>11001310501120160062100</t>
  </si>
  <si>
    <t>JUZGADO ONCE LABORAL DEL CIRCUITO</t>
  </si>
  <si>
    <t>BITAR OSWALDO HUMBERTO MONTEROSA, MARTHA LILIANA ROMERO BELTRAN Y SINDY LORENA QUINTANILLA</t>
  </si>
  <si>
    <t>FIJAN NEUVA FECHA PARA AUDIENCIA DE TRÁMITE Y JUZGAMIENTO PARA EL 23 DE SETIEMBRE DEL 2019 A ÑAS 9:30 DE LA MAÑANA.</t>
  </si>
  <si>
    <t>11001310501120160045500</t>
  </si>
  <si>
    <t>AUDI SALOMON RUIZ GONZALEZ, BELKIS LEONOR MONSALVO LOPEZ Y LENIN EDUARDO GARAY FIGUEROA</t>
  </si>
  <si>
    <t>17/05/2018 No se realiza audiencia.</t>
  </si>
  <si>
    <t>11001310502920160054000</t>
  </si>
  <si>
    <t>JUZGADO VEINTINUEVE LABORAL DEL CIRCUITO</t>
  </si>
  <si>
    <t>JAIRO VALLEJO ARDILA</t>
  </si>
  <si>
    <t xml:space="preserve">El 05 de julio de 2018 al despacho </t>
  </si>
  <si>
    <t>5400131050012016048300</t>
  </si>
  <si>
    <t>MARIOXI SÁNCHEZ ARIAS</t>
  </si>
  <si>
    <t>El día 20 de Julio de 2017 el Juzgado emitió auto donde pone en conocimiento de la apoderada de la demandada, lo informado por el correo 472 para efectos de la entrega de la comunicación personal de HUMAN TEAM S.A.S como litis consorcio necesario. El día 20 de Julio de 2017 el Juzgado emitió auto donde pone en conocimiento de la apoderada de la demandada, lo informado por el correo 472 para efectos de la entrega de la comunicación personal de HUMAN TEAM S.A.S como litis consorcio necesario.</t>
  </si>
  <si>
    <t>13439- 002-3-2018</t>
  </si>
  <si>
    <t>JUZGADO TERCERO PENAL DEL CIRCUITO ESPECIALIZADO DE EXTINCIÓN DE DOMINIO</t>
  </si>
  <si>
    <t>FISCALIA 24 ESPECIALIZADA EXTINCIÓN DE DOMINIO</t>
  </si>
  <si>
    <t>FNA- YURY HAMBLIN CUADRADO BRITO/ AFECTADO OSCAR MARIO TORO HENAO</t>
  </si>
  <si>
    <t>SE DECLARE LA EXTINCIÓN DE DOMINIO DEL INMUEBLE DE PROPIEDAD DE YURY HAMLIM CUADRADO BRITO</t>
  </si>
  <si>
    <t xml:space="preserve">Al Despacho desde el 10/02/2017.
El proceso se encuentra en etapa de notificación del auto mediante el cual el Juzgado avoca conocimiento. 
El Juzgado se encuentra notificando el auto mediante el cual avocó conocimiento del proceso. </t>
  </si>
  <si>
    <t>11001310501520160038600</t>
  </si>
  <si>
    <t>JUAN JOSE TORO DIAZ, LUIS VISVET LOPEZ ALVARADO Y MARIA ESPERANZA ARENAS QUEVEDO</t>
  </si>
  <si>
    <t xml:space="preserve"> El 16 julio de 2018 AUTO FIJA FECHA AUDIENCIA Y/O DILIGENCIA PARA EL DIA 10 DE SEPTIEMBRE /18 A LAS 2:30 PM </t>
  </si>
  <si>
    <t>11001310501520160038800</t>
  </si>
  <si>
    <t>ROBINSON ALEXANDER VALENCIA VALENCIA Y ANGELICA MARIA GRANJA DELGADO, NANCY MIREYA BARBOSA REINA.</t>
  </si>
  <si>
    <t>1016004563, 24336936 y 52475167</t>
  </si>
  <si>
    <t xml:space="preserve">El 31 de enero se surte audiencia de conciliación y se declara probada la excepción solicitada por Liberty, tendiente a llamar al proceso a Confianza, razón por la cual se suspende la audiencia y se le ordena a Liberty notificar a la Aseguradora Confianza / El 21 de mayo de 2018 al despacho </t>
  </si>
  <si>
    <t>11001310501520160034600</t>
  </si>
  <si>
    <t>MARIA ORFA PULIDO HERRERA</t>
  </si>
  <si>
    <t>El 03 de mayo de 2018        AUTO OBEDÉZCASE Y CÚMPLASE        ORDENA VINCULAR LITIS CONSORTES ; El  26 de julio de 18 DILIGENCIA DE NOTIFICACIÓN PERSONAL (ACTA) ACTIVOS SAS</t>
  </si>
  <si>
    <t>110013105010 20160067100</t>
  </si>
  <si>
    <t>JAIRO YESID LOPEZ BOLIVAR, DIDIER MORALES QUINTANA Y MARCOS DANIEL PEREZ ARTURO</t>
  </si>
  <si>
    <t>El 09-jul-18        AUTO FIJA FECHA AUDIENCIA para el  11-10-2018 A LAS 9 AM; El 25-jul-18 RESPUESTA CUESTIONARIO ESCRITO ALLEGADO POR REPRESENTANTE LEGAL DEL F.N.A</t>
  </si>
  <si>
    <t>700013105001201600037800</t>
  </si>
  <si>
    <t>EFRAIN GÓMEZ MARTÍNEZ</t>
  </si>
  <si>
    <t>SENTENCIA DE PRIMERA INSTANCIA DESFAVORABLE. APELADA LA DECISIÓN.</t>
  </si>
  <si>
    <t>700013105001201600037900</t>
  </si>
  <si>
    <t>ESCARLY PATRICIA OSPINO</t>
  </si>
  <si>
    <t xml:space="preserve">FALLO DE PRIMERA INSTANCIA DESFAVORABLE, SENTENCIA APELADA.
</t>
  </si>
  <si>
    <t>70001310500320160021000</t>
  </si>
  <si>
    <t>ELCY DEL CARMEN MARTELO BANDA</t>
  </si>
  <si>
    <t>13/06/2018: Auto designa curador ad-litem a la demandada Representaciones e Inversiones Elite.</t>
  </si>
  <si>
    <t>11001310502120160051500</t>
  </si>
  <si>
    <t>GEORGINA NIÑO CÓRDOBA</t>
  </si>
  <si>
    <t>FONDO NACIONAL DEL AHORRO  Y TEMPORALES UNO A</t>
  </si>
  <si>
    <t>El 19-jun-18 AUTO FIJA FECHA AUDIENCIA  CITA A LAS PARTES PARA EL DIA QUINCE DE NOVIEMBRE, A LAS 2:30 P.M.</t>
  </si>
  <si>
    <t>11001310503520160037500</t>
  </si>
  <si>
    <t>JUZGADO TREINTA Y CINCO LABORAL DEL CIRCUITO DE BOGOTÁ</t>
  </si>
  <si>
    <t>CARMEN JEANINE PIMIENTA SIERRA, DANY PINO BEJARANO Y GLORIA ESTELLA ESCOBAR HERNANDEZ</t>
  </si>
  <si>
    <t>El 19-jun-18 AUTO INTERLOCUTORIO EN AUDIENCIA EL TRIBUNAL CONFIRMA LA PROVIDENCIA OBJETO D E APELACION PROFERIDA POR EL JUZGADO 35 LABORAL DICTADA EN AUDIENCIA DEL 18 DE ABRIL DE 2018.El 03-jul-18        AL DESPACHO DEL JUZGADO</t>
  </si>
  <si>
    <t>13001310500820160056000</t>
  </si>
  <si>
    <t>TRIBUNAL SUPERIOR DE CARTAGENA</t>
  </si>
  <si>
    <t>LORENA RANGEL CAÑAS</t>
  </si>
  <si>
    <t>QUE SE DECLARE LA EXISTENCIA DE UN CONTRATO DE TRABAJO REALIDAD Y QUE SE CANCELE LAS PRESTACIONES SOCIALES CORRESPONDIENTES, SOLIDARIAMENTE ENTRE EL FONDO NACIONAL DEL AHORRO Y LAS TEMPORALES OOPTIMIZAR Y TEMPORALES UNO A BGOTA.</t>
  </si>
  <si>
    <t>SENTENCIA DE PRIMERA INSTANCIA DESFAVORABLE,  APELADA TRIBUNAL SUPERIOR DE CARTAGENA. EL FNA CANCELA LA SUMA DE $6.699.700 POR CONCEPTO DE PRESTACIONES SOCIALES</t>
  </si>
  <si>
    <t>25307310500120160026200</t>
  </si>
  <si>
    <t>GIRARDOT</t>
  </si>
  <si>
    <t>JUZGADO UNICO LABORAL DEL CIRCUITO</t>
  </si>
  <si>
    <t>JORGE OSWALDO GAMBOA ROJAS</t>
  </si>
  <si>
    <t>QUE SE DECLARE QUE LOS CONTRATOS CELEBRADOS ENTRE EL DEMANDANTE Y LAS TEMPORALES FUE UN CONTRATO APARENTE, Y QUE SE CONDENE SOLIDARIAMENTE A PAGAR LOS REAJUSTES CORRESPONDIENTES A PRESTACINES SOCIALES.</t>
  </si>
  <si>
    <t xml:space="preserve">Dentro del proceso se radicó poder para actuar. Se encuentra a despacho para resolver lo pertinente. </t>
  </si>
  <si>
    <t>11001400307220170007800</t>
  </si>
  <si>
    <t>JUZGADO SETENTA Y DOS CIVIL MUNICIPAL</t>
  </si>
  <si>
    <t>MERCEDES VARGAS NIÑO y NANCY LOPEZ GORDILLO</t>
  </si>
  <si>
    <t>DECLARAR QUE EL FNA ES RESPONSABLE DEL INCUMPLIMIENRTO DE LAS OBLIGACIONES DERIVADAS DEL CONTRATO SEGÚN ESCRITURA 1620 DEL 5 DE NOVIEMBRE DEL 2013 NOTARIA UNICA DE LA CALEERA, QUE OBLIGUE A PAGAR LOS PERJUICIOS MATERIALES Y MORALES CAUSADOS Y CONDENA EN COSTAS</t>
  </si>
  <si>
    <t>SENTENCIA FAVORABLE. 
23/01/18 Recepción expediente proveniente del juzgado 43 Civil del Circuito de Bogotá
14/02/18 AUTO OBEDÉZCASE Y CÚMPLASE
20/03/18 Auto aprueba liquidación de costas
08/05/18 Auto libra mandamiento ejecutivo</t>
  </si>
  <si>
    <t>11001600004920120092800</t>
  </si>
  <si>
    <t>JUZGADO SEXTO PENAL DEL CIRCUITO CON FUNCIÓN DE CONOCIMIENTO</t>
  </si>
  <si>
    <t xml:space="preserve">MARIO NEL GIL CASAS </t>
  </si>
  <si>
    <t>EL FNA PRESENTA DENUNCIA PENAL PARA QUE SE ADELANTE INVESTIGACÓN ACERA DEL RETIRO DE LAS CESANTÍAS DE JULIO CESAR DIAZ ALVARADO, SIENDO EL AUTO MARIO NEL GIL CASAS.</t>
  </si>
  <si>
    <t xml:space="preserve">La Sala Penal del Tirbunal Superior de Bogotá revocó parcialmente el fallo de primera instancia, confirmando la condena por el delito de Hurto y Falsedad en documento privado y revocando la absolución por el delito de Falsedad en Documento Público y lo condenó por este. Por su parte, el apoderado de la Defensa presentó demanda de casación. En consecuencia, se remitió la carpeta al Despacho del Mg Luis Hernández Barbosa de la Corte Suprema de Justicia.
Se encuentra pendiente de resolver el recurso de apelación interpuesto por la Fiscalía General de la Nación ante el Tribunal Superior de Bogotá.
Desde el 6 de abril de 2018, el proceso se encuentra al Despacho de la Sala de Casación Penal de la Corte Suprema de Justicia.
</t>
  </si>
  <si>
    <t>11001310503920160063000</t>
  </si>
  <si>
    <t>DIANA CONSUELO MORA NIVIAYO</t>
  </si>
  <si>
    <t xml:space="preserve">El 06-ago-18 RECEPCIÓN MEMORIAL SE ALLEGA CONTESTACIÓN DE LA DEMANDA DE LIBERTY SEGUROS. </t>
  </si>
  <si>
    <t>11001310502020160066601</t>
  </si>
  <si>
    <t>CARLOS ALBERTO CHACON MONTOYA</t>
  </si>
  <si>
    <t>El 03-ago-18 AUTO REQUIERE A LA PARTE ACTORA PROCEDA A NOTIFICAR A LA DEMANDADA EN EL TERMINO DE DIEZ DIAS SO PENA DE ORDNEAR EL ARCHIVO DE LAS DILIGENCIAS</t>
  </si>
  <si>
    <t>11001310501520170009200</t>
  </si>
  <si>
    <t>RAUL VERA</t>
  </si>
  <si>
    <t>FONDO NACIONAL DEL AHORRO, OPTIMIZAR</t>
  </si>
  <si>
    <t>QUE SE CONDENE AL FONDO NACIONAL DEL AHORRO A PAGAR LAS CESANTÍAS, INTERESES SOBRE CESANTÚAS, VACACIONES, PRIMA DE SERVICIOS, LA INDEXACIÓN, INDEXACIÓN MRATORIA, INDEMNIZACIÓN POR TERMINACIÓN UNILATERAL DEL CONTRATO SIN JUSTA CAUSA, ULTRA Y EXTRA PETITIA Y COSTAS DEL PROCESO.</t>
  </si>
  <si>
    <t>EL 13-ago-18 AUTO FIJA FECHA AUDIENCIA Y/O DILIGENCIA PARA EL DIA 25 DE SEPTIEMBRE /18 A LAS 2:30 PM ;</t>
  </si>
  <si>
    <t>23001310500320170003600</t>
  </si>
  <si>
    <t>GABRIEL EDUARDO MENDEZ PINEDA</t>
  </si>
  <si>
    <t>FONDO NACIONAL DEL AHORRO, OPTIMIZAR Y OTRAS TEMPORALES</t>
  </si>
  <si>
    <t>27/06/2018: Auto fija nueva fecha de audiencia de trámite y juzgamiento para el día 17 de agosto de 2018 a las 9:00AM.</t>
  </si>
  <si>
    <t>08001310501520160044800</t>
  </si>
  <si>
    <t>OCTAVIO ENRIQUE JIMENEZ OSSA</t>
  </si>
  <si>
    <t>FONDO NACIONAL DEL AHORRO, TEMPORALES UNO Y OPTIMIZAR</t>
  </si>
  <si>
    <t>Se fija el 26 de septiembre de 2018 a las 02:00 p.m. como fecha para celebrar la audiencia de conciliación, deseicón de excepciones previas, saneamiento, fijación de litigio y si fuera el caso trámite y juzgamiento.</t>
  </si>
  <si>
    <t>76111400300320160049100</t>
  </si>
  <si>
    <t>BUGA</t>
  </si>
  <si>
    <t>FNA-CARLOS ALFONSO PAZMIN JARAMILLO</t>
  </si>
  <si>
    <t>QUE SE DECLARE QUE EL DEMANDADO SE HA ENRIQUECIDO  SIN CAUSA, POR NO HABER CANCELADO LA OBLIGACIÓN HIPOTECARIA  CONSAGRADA EN EL CONTRATO DE MUTO CELEBRADO CON EL FNA.</t>
  </si>
  <si>
    <t>AUDIENCIA DE CONCILIACIÓN DEMANDA DE RECONVENCIÓN DE CARLOS ALFONSO PAZMIN JARAMILLO CONTRA EL FNA- DENTRO DEL PROCESO VERBAL DE ENRIQUCIMIENTO SIN JUSTA CAUSA.</t>
  </si>
  <si>
    <t>76834204100502016040300</t>
  </si>
  <si>
    <t>TULUA</t>
  </si>
  <si>
    <t>FNA-HANS ALEXANDER GONZALEZ TUBERQUIA</t>
  </si>
  <si>
    <t>ESTADO 18/01/2017 AUTO ADMITE DEMANDA</t>
  </si>
  <si>
    <t>AUTO ADMISORIO DE LA DEMANDA</t>
  </si>
  <si>
    <t>76147400300320160049200</t>
  </si>
  <si>
    <t>CARTAGO</t>
  </si>
  <si>
    <t>FNA-CARLOS ENRIQUE UCHIMA AGUDELO</t>
  </si>
  <si>
    <r>
      <t xml:space="preserve"> </t>
    </r>
    <r>
      <rPr>
        <b/>
        <sz val="8"/>
        <rFont val="Arial"/>
        <family val="2"/>
      </rPr>
      <t>26/10/2016</t>
    </r>
    <r>
      <rPr>
        <sz val="8"/>
        <rFont val="Arial"/>
        <family val="2"/>
      </rPr>
      <t xml:space="preserve"> AUTO ADMITE DEMANDA
</t>
    </r>
    <r>
      <rPr>
        <b/>
        <sz val="8"/>
        <rFont val="Arial"/>
        <family val="2"/>
      </rPr>
      <t>24/07/2017</t>
    </r>
    <r>
      <rPr>
        <sz val="8"/>
        <rFont val="Arial"/>
        <family val="2"/>
      </rPr>
      <t xml:space="preserve"> AUTO TÉNGASE EN CUENTA</t>
    </r>
  </si>
  <si>
    <t>110013105020 20160050200</t>
  </si>
  <si>
    <t>ELIZABETH CASTRO BECERRA, OSCAR ALBERTO REY BERNAL</t>
  </si>
  <si>
    <t>41573284, 79694793 Y 40397250</t>
  </si>
  <si>
    <t>El 19-jun-18 AUTO ORDENA COMISIÓN UNA VEZ SE TRAMITEN LOS DESPACHOS COMISORIOS, ENTREN LAS DILIGENCIAS AL DESPACHO PARA LO QUE EN DERECHO CORRESPONDA</t>
  </si>
  <si>
    <t>11001310300620170008500</t>
  </si>
  <si>
    <t>ROSENDA PÉREZ LÓPEZ</t>
  </si>
  <si>
    <t>COBRO DE COSTAS A FAVOR DEL FNA, POR TERMINACION DEL PROCESO EN CONTRA A FAVOR DE LA ENTIDAD.</t>
  </si>
  <si>
    <t xml:space="preserve">27/06/2017 SEÑALA EL 18 DE SEPTIEMBRE DE 2017, HORA 10:00 A.M. AUDIENCIA ART. 372 CGP
09/03/18 Auto inadmite solicitud de ejecución de costas
02/04/18 Auto rechaza demanda y ordena devolver demanda a quien presenta
16/04/18 Oficio de compensación
18/06/18 Archivo definitivo paquete 465
</t>
  </si>
  <si>
    <t>11001310501620160032900</t>
  </si>
  <si>
    <t>LUIS EDUARDO ECHEVERRY VALENCIA, ANDREA FRANCINI MUÑOZ PIMIENTO Y MARIANA RESTREPO BEDOYA</t>
  </si>
  <si>
    <t>94268551, 63501433 Y 1010034271</t>
  </si>
  <si>
    <t>SE FIJA FECHA PARA EL DÍA DIECISEIS (16) DE NOVIEMBRE DE DOS MIL DIECIOCHO (2018) A LA HORA DE LAS ONCE DE LA MAÑANA (11:00 A.M.),</t>
  </si>
  <si>
    <t>016-01-2017</t>
  </si>
  <si>
    <t>JUZGADO PRIMERO PENAL DEL CIRCUITO ESPECIALIZADO DE EXTINCIÓN DE DOMINIO</t>
  </si>
  <si>
    <t>DE OFICIO</t>
  </si>
  <si>
    <t>FNA- LUIS OSCAR GALVEZ MATEUS Y JOSÉ SANTOS RUIZ</t>
  </si>
  <si>
    <t>QUE SE DECLARE LA EXTINCIÓN DEL INMUEBLE DE PROPIEDAD DE JOSÉ SANTOS RUIZ Y OTROS</t>
  </si>
  <si>
    <t>El Despacho profirió sentencia el 26 de enero de 2018, declarando la improcedencia de la acción de dominio.
El proceso se encuentra en el Tribunal Superior de Bogotá pendiente de que se resuelva el recurso de apelación presentado por el Ministerio de Justicia y del Derecho.</t>
  </si>
  <si>
    <t>85001310500220170005900</t>
  </si>
  <si>
    <t>MARIA DE JESUS SALAMANCA MARTINEZ</t>
  </si>
  <si>
    <t xml:space="preserve">EL 21 DE AGOSTO DEL 2018, SE TIENE POR ACEPTADA LA NUEVA DIRECCION PARA NOTIFICACIONES DE OPTIMIZAR Y SE LE OTORGA AL DEMANDANTE 1 MES SIN PRORROGAS PARA PROCEDER A NOTIFICAR A DICHA EMPRESA </t>
  </si>
  <si>
    <t>85001310500220170005800</t>
  </si>
  <si>
    <t>GLORIA CRISTINA LEMUS BECERRA</t>
  </si>
  <si>
    <t>FONDO NACIONAL DEL AHORRO, ACTIVOS S.A. Y OPTIMIZAR</t>
  </si>
  <si>
    <t>QUE SE DECLARE LA EXISTENCIA DE RELACIÓN LABORAL Y SE CONDENE A PAGAR INDEMNIZACIÓN DE QUE TRATA EL ART. 64 Y 65  DEL CST, HRAS EXTRAS Y LAS PRESTACIONES SOCIALES A QUE TIENE DERECHO.</t>
  </si>
  <si>
    <t>63001310500220160053800</t>
  </si>
  <si>
    <t>DIEGO ENRIQUE CASTRO MORALES</t>
  </si>
  <si>
    <t>QUE SE DECLARE QUE EXISTIO VINCULO LABORAL ENTR EL FONDO NACIONAL DEL AHORRO Y EL DEMANDANTE  Y QUE OBSTENTA LA CALIDAD DE TRABAJADOR OFICIAL  Y ES BENEFICIARIO DE LA CONVENCIÓN COLECTIVA Y SE CONDENE A PAGAR LAS PRESTACIONES SOCIALES.</t>
  </si>
  <si>
    <t>El 16 de mayo de 2018 se lleva a cabo audiencia de juzgamiento. Desfavorable al FONDO NACIONAL DEL AHORRO. Se accede parcialmente a las pretensiones de la demanda, va en apelación. El 12 de junio de 2018 se envía el expediente al Tribunal. El 14 de junio de 2018 se admite recurso de apelación en el Tribunal Superior de Armenia.</t>
  </si>
  <si>
    <t>730014003010 20170005200</t>
  </si>
  <si>
    <t xml:space="preserve">JULIO CESAR GUZMAN </t>
  </si>
  <si>
    <t>FNA Y OTROS</t>
  </si>
  <si>
    <t>QUE EL DEMANDANTE ADQUIRIO POR PRESCRIPCIÓN EXTRAORDINARIA ADQUISITVA EL INMUEBLE CON MATRICULA INMOBIIARIA 350-162968</t>
  </si>
  <si>
    <t>25/05/2018 SE INSTALÓ VALLA Y SE CORRE TRASLADO PARA CONTESTAR INDETERMINADOS 
16/02/2018 DESIGNAR CURADOR
12/10/2017 SE ORDENA LA INCLUSIÒN EN EL REGISTRO DE PROCESOS DE PERTENENCIA
19/09/2017 AUTO RECONOCE PERSONERÌA
28/08/2017 AUTO DE TRAMITE
24/07/2017 AL DESPACHO</t>
  </si>
  <si>
    <t>11001310503220170014400</t>
  </si>
  <si>
    <t>JANETH SOACHA BONILLA</t>
  </si>
  <si>
    <t>Se fija fecha para audiencia del artículo 77 CPT para el día 13 de junio de 2018 a las 9 a.m.;EL  13-jun-18 ACTA AUDIENCIA ORDENA INTEGRAR LITIS CONSORTE NECESARIO</t>
  </si>
  <si>
    <t>110014003083 20170007100</t>
  </si>
  <si>
    <t>JUZGADO OCHENTA Y TRES CIVIL MUNICIPAL</t>
  </si>
  <si>
    <t>MARTHA ISABEL CORREA VELASQUEZ</t>
  </si>
  <si>
    <t>QUE SE DECLARE QUE PERTENECE EL DERECHO REAL DE DOMINIO PLENO Y ABSOLUTO A LA DEMANDANTE DEL INMUEBLE OBJETO DEL PROCESO, Y SE ORDENE LA INSCRIPCIÓN DE LA SENTENCIA EN LA OFICINA DE REGISTRO INSTRUMENTOS PUBLICOS, Y SE CONDENE EN COSTAS DEL PROCESO.</t>
  </si>
  <si>
    <t xml:space="preserve">08/09/17 Se radico el poder
12/09/17 Al despacho
26/09/17 Auto estese a lo dispuesto en auto anterior
03/10/17 Memorial con respuesta secretaria de hacienda
12/03/18 Auto tiene por notificado a los demandados e indeterminados y ordena oficiar a la oficina de instrumentos
</t>
  </si>
  <si>
    <t>11001310503720170008700</t>
  </si>
  <si>
    <t>MARTHA LUZ HERNÁNDEZ VELÁSQUEZ</t>
  </si>
  <si>
    <t>FONDO NACIONAL DELAHORRO</t>
  </si>
  <si>
    <t>QUE DECLARE LA EXISTENCIA DE UNA RELACIÓN LABORAL ENTRE LA DEMANDANTE Y EL FONDO NACIONAL DEL AHORRO, CON OCASIÓN DEL VINCULO CONTRACTUAL COMO TRABAJADORA EN MISIÓN BAJO LA FIGURA DE OBRA O DE LABOR, QUE SE PAGUEN LOS SALARIOS COMO EMPLEADA DE PLANTA DEL FONDO NACIONAL DEL AHORRO.</t>
  </si>
  <si>
    <t>EL 18-jun-18        AUTO RESUELVE CORRECCIÓN PROVIDENCIA   PRECISAR QUE CORRESPONDE A FONDO NACIONAL DEL AHORRO TRÁMITAR LA NOTIFICACIÓN DE LA LLAMADA EN GARANTÍA LIBERTY SEGUROS (NOTIFICACIÓN PRIVADA) ; EL 23-jul-18 DILIGENCIA DE NOTIFICACIÓN PERSONAL (ACTA) APODERADO LLAMADO EN GARANTÍA.</t>
  </si>
  <si>
    <t>11001310503520160074600</t>
  </si>
  <si>
    <t>NUBIA ROSA ROSERO ARTEAGA</t>
  </si>
  <si>
    <t>FONDO NACIONAL DEL AHORRO Y TEMPORALES UNO A- SAS</t>
  </si>
  <si>
    <t>El 08 de mayo de 2018 se inadmite contestación de la demanda</t>
  </si>
  <si>
    <t>1100131050202017000850</t>
  </si>
  <si>
    <t>PAULA ANDREA GARCIA CHICA, JOSE EDGAR GONZALEZ GOMEZ Y RAFAEL GIRALDO GUTIERREZ MEJIA</t>
  </si>
  <si>
    <t>42152266, 82382731 Y 70055798</t>
  </si>
  <si>
    <t>El 11 de septiembre de 2017 auto tiene por contestada la demanda</t>
  </si>
  <si>
    <t>500014003007 20060037100</t>
  </si>
  <si>
    <t>RAQUEL SANCHEZ FLOREZ Y OTROS</t>
  </si>
  <si>
    <t>CUMPLIMIENTO SENTENCIA DEL 2 DE DICIEMBRE DEL 2013, MEDIANTE LA CUAL SE CONDENA A JOSEFA OSMA SEGURA Y SAUL MARTINEZ ROJAS A PAGAR SOLIDARIAMENTE AL FNA LA SUMA DE $11.500.000, PROFERIDA DENTRO DEL PROCESO ORDINARIO DEL FNA CONTRA LOS CITADOS AFILIADOS.</t>
  </si>
  <si>
    <t>COBR EJECUTIVO POR EL VALOR DE LA SENTENCIA PROFERIDA DENTRO DEL PROCESO ORDINARIO. EXISTE LA PROBABILIDAD  DE PÉRDIDA DADO QUE LOS EJECUTADOS NO SE LES ENCUENTA BIENES A PERSEGUIR.</t>
  </si>
  <si>
    <t>630013105003 20160042000</t>
  </si>
  <si>
    <t>JOSE ALBERTO OSPINA RODRIGUEZ</t>
  </si>
  <si>
    <t>QUE SE DECLARE LA EXISTENCIA DE  UN CONTRATO DE TRABAJ A TERMINO INDEFINIDO ENTRE EL DEMANDANTE Y EL FONDO NACIONAL DEL AHORRO Y QUE SE CONDENE AL FONDO NACIONAL DEL AHORRO A DAR APLICACIÓN A LA CONVENCION COLECTIVA DE TRABAJO.</t>
  </si>
  <si>
    <t xml:space="preserve">El 15 de junio de 2018 se profiere sentencia no. 068- condenatoria-se aclaró la providencia y los apoderados de la parte demandada y del demandante presentaron recurso de apelación contra la sentencia. EL 10 de julio de envía el expediente al Tribunal Superior. 
</t>
  </si>
  <si>
    <t>110013103025 20160066600</t>
  </si>
  <si>
    <t>JUZGADO VEINTICINCO CIVIL DEL CIRCUITO</t>
  </si>
  <si>
    <t>JOSE IGNACIO MARTIN MELENDEZ</t>
  </si>
  <si>
    <t>FNA Y LUIS ALFONSO CRISPIN ORTIZ Y GLORIA AMOROCHO PRADOS</t>
  </si>
  <si>
    <t>QUE SE DECLARE QUE EL DEMANDANTE HA ADQUIRIDO  POR PRESCRIPCIÓN EXTRAORDINARIA ADQUISITVA, EL DOMINIO SOBRE EL INMUEBLE  CON FOLIO DE MATRÍCULA INMOBILIARIA 050N-20051647, COMO CONSECUENCIA DE LO ANTERIOR SE ORDENE LA INSCRIPCIÓN AL CITADO FOLIO.</t>
  </si>
  <si>
    <r>
      <rPr>
        <b/>
        <sz val="8"/>
        <rFont val="Arial"/>
        <family val="2"/>
      </rPr>
      <t>25/08/17 </t>
    </r>
    <r>
      <rPr>
        <sz val="8"/>
        <rFont val="Arial"/>
        <family val="2"/>
      </rPr>
      <t xml:space="preserve"> Traslado inicio 29/08/17 fin 01/08/17
</t>
    </r>
    <r>
      <rPr>
        <b/>
        <sz val="8"/>
        <rFont val="Arial"/>
        <family val="2"/>
      </rPr>
      <t>05/09/07</t>
    </r>
    <r>
      <rPr>
        <sz val="8"/>
        <rFont val="Arial"/>
        <family val="2"/>
      </rPr>
      <t xml:space="preserve"> Al despacho
</t>
    </r>
    <r>
      <rPr>
        <b/>
        <sz val="8"/>
        <rFont val="Arial"/>
        <family val="2"/>
      </rPr>
      <t>08/09/17</t>
    </r>
    <r>
      <rPr>
        <sz val="8"/>
        <rFont val="Arial"/>
        <family val="2"/>
      </rPr>
      <t xml:space="preserve"> Auto tiene en cuenta la contestacion de la demanda 
</t>
    </r>
    <r>
      <rPr>
        <b/>
        <sz val="8"/>
        <rFont val="Arial"/>
        <family val="2"/>
      </rPr>
      <t>26/02/18</t>
    </r>
    <r>
      <rPr>
        <sz val="8"/>
        <rFont val="Arial"/>
        <family val="2"/>
      </rPr>
      <t xml:space="preserve"> memorial con aviso
</t>
    </r>
    <r>
      <rPr>
        <b/>
        <sz val="8"/>
        <rFont val="Arial"/>
        <family val="2"/>
      </rPr>
      <t>27/02/18</t>
    </r>
    <r>
      <rPr>
        <sz val="8"/>
        <rFont val="Arial"/>
        <family val="2"/>
      </rPr>
      <t xml:space="preserve"> al despacho
</t>
    </r>
    <r>
      <rPr>
        <b/>
        <sz val="8"/>
        <rFont val="Arial"/>
        <family val="2"/>
      </rPr>
      <t>07/07/18</t>
    </r>
    <r>
      <rPr>
        <sz val="8"/>
        <rFont val="Arial"/>
        <family val="2"/>
      </rPr>
      <t xml:space="preserve"> Memorial con sustitución del poder
</t>
    </r>
    <r>
      <rPr>
        <b/>
        <sz val="8"/>
        <rFont val="Arial"/>
        <family val="2"/>
      </rPr>
      <t>07/05/18</t>
    </r>
    <r>
      <rPr>
        <sz val="8"/>
        <rFont val="Arial"/>
        <family val="2"/>
      </rPr>
      <t xml:space="preserve"> Auto escrito aportado por el ministerio de comercio
</t>
    </r>
    <r>
      <rPr>
        <b/>
        <sz val="8"/>
        <rFont val="Arial"/>
        <family val="2"/>
      </rPr>
      <t>04/07/18</t>
    </r>
    <r>
      <rPr>
        <sz val="8"/>
        <rFont val="Arial"/>
        <family val="2"/>
      </rPr>
      <t xml:space="preserve"> Apoderado de la parte actora reasume poder
</t>
    </r>
    <r>
      <rPr>
        <b/>
        <sz val="8"/>
        <rFont val="Arial"/>
        <family val="2"/>
      </rPr>
      <t>06/08/18</t>
    </r>
    <r>
      <rPr>
        <sz val="8"/>
        <rFont val="Arial"/>
        <family val="2"/>
      </rPr>
      <t xml:space="preserve"> Auto fija fecha de audiencia artículo 372 CGP para el 4 de marzo de 2019 a las 10:15 am y decreta pruebas</t>
    </r>
  </si>
  <si>
    <t>521/2015</t>
  </si>
  <si>
    <t>CONSEJO DE ESTADO -SALA DISCIPLINARIA SECCIONAL BOLIVAR</t>
  </si>
  <si>
    <t xml:space="preserve">EL GRUPO DE CONTROL DISCIPLINARIO INTERNO DEL FNA MEDIANTE AUTO DEL DEL 4 DE MAYO DEL 2015, RESUELVE REMITIR PR COMPETENCIA A LA SALA DISCIPLINARIA DEL CONSEJO  SECCIONAL DE LA JUDICATURA DE BOGOTA, DILIGENCIAS RELACIONADAS CON LA ACTUACIÓN DE JUAN ALBERTO MORALES LEYTON ABOFADO EXTERNO DE LA ENTIDAD PARA REPRESENTAR JUDICIALMENTE AL FNA DENTRO DE UN PROCESO ORDINARIO LABORAL DE DIAA MARIA LARIOS. </t>
  </si>
  <si>
    <t xml:space="preserve">PENDIENTE SE FIJE NUEVA FECHA UNA VEZ SE ALLEGUE LA COMISIÓN
SE FIJÓ AUDIENCIA PARA EL 03 DE AGOSTO DE 2018. </t>
  </si>
  <si>
    <t>470013100500420160027000</t>
  </si>
  <si>
    <t>JUZGADO CUARTO LABORAL DEL CIRCUITO</t>
  </si>
  <si>
    <t>JHOJAN ALBERTO RIVERA LARA</t>
  </si>
  <si>
    <t>QUE SE DECLARE QUE ENTRE EL FONDO NACIONAL DEL AHORRO Y EL DEMANDANTE EXISTIO UNA RELACION LABORAL EN CONDICION DE TRABAJADOR OFICIAL Y SE RECONOZCA LOS BENEFICIOS DE LA CONVENCIÓN COLECTIVA.</t>
  </si>
  <si>
    <t>17/07/2018: Auto proceden a nombrar curador adlitem a TEMPORALES UNO A BOGOTA S.A., así mismo emplazar y ordena publicar el edicto emplazatorio en el periódico Así mismo tiene por contestada la demanda por parte de OPTIMIZAR SERVICIOS TEMPORALES, ACTIVOS S.A. y S&amp;A SERVICIOS y ASESORIAS S.A.S.
 Por último, por cuanto a la solicitud presentada por el apoderado del demandante para que declare la ineficacia de los llamados en garantía, el despacho no accede a lo solicitado por haberse agotado el trámite de notificación.</t>
  </si>
  <si>
    <t>11001310500520170018800</t>
  </si>
  <si>
    <t>JUZGADO QUINTO LABORAL DEL CIRCUITO</t>
  </si>
  <si>
    <t>ANDRÉS MAURICIO RAMIREZ NOREÑA</t>
  </si>
  <si>
    <t>FONDO NACIONAL DEL AHORRO, TEMPORALES UNO A BOGOTA-SAS</t>
  </si>
  <si>
    <t>El 01 de marzo de 2018 auto de trámite se requiere al apoderado de la parte actora, para que realice nuevamente el tramite de la notificación por aviso.</t>
  </si>
  <si>
    <t>11001310502620160068600</t>
  </si>
  <si>
    <t>JUZGADO VEINTESEIS  LABORAL DEL CIRCUITO</t>
  </si>
  <si>
    <t>ANGIE CRISTINA LINARES FRANCO</t>
  </si>
  <si>
    <t>QUE SE DECLARE LA REALCION LABORAL ENTRE LA DEMANDANTE Y EL FONDO NACIONAL DEL AHORRO Y SE CONDENA A PAGAR LAS PRESTACIONES SOCIALES DE ACUERDO CON LOS BENEFICIOS DE LA CONVENCIÓN COLECTIVA.</t>
  </si>
  <si>
    <t>El 06 de junio de 2018 se contesta demanda por Temporales Uno A. El 08 de agosto de 2018 auto tiene por contestada la demanda tiene por contestada demanda; acepta llamado en garantía</t>
  </si>
  <si>
    <t>70001310500320170007700</t>
  </si>
  <si>
    <t>DANYS HERNÁNDEZ MONTIEL</t>
  </si>
  <si>
    <t>05/06/2018: Se requiere a la parte demandante para que informe si conoce otra dirección de notificación de la demandada, declarar la ineficiencia de llamamientio en garantía que hizo FONDO NACIONAL DEL AHORRO por no haber agotado la diligencia.</t>
  </si>
  <si>
    <t>52001310500220170010800</t>
  </si>
  <si>
    <t>MARIA CLAUDIA MENESES CAMINO</t>
  </si>
  <si>
    <t>FONDO NACIONAL DEL AHORRO, TEMPORALES UNO A, ACTIVOS S.A. OPTIMIZAR Y SERVICIOS Y A SESORIAS</t>
  </si>
  <si>
    <t>DECLARAR QUE ENTRE EL FONDO NACIONAL DEL AHORRO Y LA DEMANDANTE EXISTIO CONTRATO DE TRABAJO A TERMINO INDEFINIDO DESDE EL 21 DE SEPTIEMBRE DEL 2011 HASTA EL 11 DE MARZO DEL 2016, SE DELCARE QUE ESTABA AMPARADA POR LA COVENCION COLECTIVA DE TRABAJO Y SE CONDENE A PAGAR LOS BENEFICIOS LABORALES.</t>
  </si>
  <si>
    <t xml:space="preserve">El 07 de mayo de 2018 nombra curador ad litem. El 13 de agosto de 2018 requiere a curador para que acredite su excusa de no aceptar el cargo. </t>
  </si>
  <si>
    <t>11001310501220160035300</t>
  </si>
  <si>
    <t>LUIS FERNANDO ABELLA RODRIGUEZ, JAISON DAVID MONTERO VARGAS y OLGA LUCIA VELASQUEZ VARGAS</t>
  </si>
  <si>
    <t>19342257, 1024515162 Y 51703986</t>
  </si>
  <si>
    <t xml:space="preserve">El 07 de marzo de 2018 tiene por contestada la demanda y el llamamiento en garantia por liberty seguros s.a. - fija fecha para audiencia del art 77 del c.p.t. y de la s.s. para el proximo jueves 20 de septiembre de 2018 a las 9:00 a.m
</t>
  </si>
  <si>
    <t>11001310501220160051100</t>
  </si>
  <si>
    <t>DANIEL STEVEN RAMIREZ CASTAÑEDA,  DEICY MERCEDES URREGO HERRERA Y WILMER JAIMES CARVAJAL</t>
  </si>
  <si>
    <t>1032462589, 43061944, 13740061</t>
  </si>
  <si>
    <t>Fija fecha para audiencia de que trata el art 77 del cpt y de la ss para el proximo miercoles 17 de octubre de 2018 a las 11:00 a.m</t>
  </si>
  <si>
    <t>11001310501220160034600</t>
  </si>
  <si>
    <t>CARLOS AUGUSTO GIRALDO GALEANO, HALES YUBER PALACIOS DIAZ y JARIETH ASTRID RIVERA GARZÓN</t>
  </si>
  <si>
    <t>93376179, 12021792, 52321572</t>
  </si>
  <si>
    <t xml:space="preserve">El 27 de septiembre de 2017 se tiene por contestada la demanda, admite llamamiento, ordena notificar. El 15 de diceimbre de 2017 no acepta renuncia de poder. </t>
  </si>
  <si>
    <t>11001310501220160033900</t>
  </si>
  <si>
    <t>BELISARIO ONESIMO RONCALLO CASTRO, MARTHA MILENA RAMÍRES  MONTES y MARIA DEL CARMEN HERNANDEZ VEGA</t>
  </si>
  <si>
    <t>7643071, 53055609, 51563849</t>
  </si>
  <si>
    <t>SE REALIZO AUDIENCIA INICIAL EL 6 DE MARZO DEL 2019</t>
  </si>
  <si>
    <t>05001310501220170026800</t>
  </si>
  <si>
    <t>INGRID PRADA AREVALO</t>
  </si>
  <si>
    <t>Auto tiene por contestada la demanda, reconoce personería y fija el 10 de julio de 2018, a las 8:30 a.m., para celebrar audiencia de conciliación, decisión de excepciones previas, saneamiento y fijación del litigio, trámite y juzgamiento. (xv) 09/07/2018: Audiencia aplazada, se vincula como litisconsorte necesarioa la Sociedad Uno-A Bogotá.</t>
  </si>
  <si>
    <t>11001310501720170012800</t>
  </si>
  <si>
    <t>JUZGADO DIECISIETE LABORAL DEL CIRCUITO</t>
  </si>
  <si>
    <t>EDUARDO MUÑOZ SIERRA</t>
  </si>
  <si>
    <t>QUE SE DECLARE LA EXISTENCIA DEL CONTRATO REALIDAD ENTRE EL FONDO NACIONAL DEL AHORRO Y EL DEMANDANTE, SE DECLARE LA RESPONSABILIDAD SOLIDARIA DE LAS DEMANDADAS, SE DECLARE LA TERMINACIÓN DEL CONTRATO POR DECISIÓN UNILATERAL Y SE CANCELEN LAS PRESTACIONES SOCIALES A QUE TIENE DERECHO.</t>
  </si>
  <si>
    <t>El 01 de junio de 2018 fija fecha audiencia y/o diligenciaartículo 77 C.P.T.S. viernes siete (7) de septiembre del año dos mil dieciocho (2.018), a la hora de las nueve de la mañana (9:00 a.m.).</t>
  </si>
  <si>
    <t>11001310501220170003200</t>
  </si>
  <si>
    <t>STEVEN GIL MANRIQUE</t>
  </si>
  <si>
    <t>FONDO NACIONAL DEL AHORRO, OPTIMIZAR Y LIBERTY SEGUROS</t>
  </si>
  <si>
    <t>QUE SE CONDENE A LAS DEMANDADAS A CANCELAR LAS PRESTACIONES SOCIALES A QUE TIENE DERECHO Y TODO LO QUE RESULTARE POBADOS EN VIRTUD DE LAS FACULTADES EXTRA Y ULTRA PETITA</t>
  </si>
  <si>
    <t>Audiencia del 21 de junio de 2017, se lleva a cabo conciliación, en la etapa de excepciones previas se apela  el auto que no declara probada la misma por parte de Liberty. El 09 de julio de 2018 se remite el expediente a Tribunal.</t>
  </si>
  <si>
    <t>817363189001 20140020800</t>
  </si>
  <si>
    <t>SARAVENA</t>
  </si>
  <si>
    <t>TRIBUNAL SUPERIOR DE ARAUCA</t>
  </si>
  <si>
    <t>INDERLINA PIÑEROS PÍÑEROS</t>
  </si>
  <si>
    <t>FNA- NOYRA PIÑEROS PIÑEROS Y OTROS</t>
  </si>
  <si>
    <t>QUE SE DECLARE LA SIMULACIÓN DE LA NEGOCIACIÓN DE COMPRAVENTA OCTAVIO PIÑEROS PRIÑEROS Y NOURA PIÑEROS PIÑEROS.</t>
  </si>
  <si>
    <t>EN AUDIENCIA DE JUZGAMIENTO SE PROFIERE FALLO DE PRIMERA INSTANCIA RESUELVE: DECLARAR LA SIMULACIÓN CONTRATO COMPRAMENTE E.P. 853 DEL 12 DE DIEICMEBRE DEL 2015, DEJAR SIN EFECTOS LA CITADA E.P, OFICIAR A LA RESPECTIVA NOTARIA, ADVIERTE QUE LA DECISION NO PRODUCE EFECTO ALGUNO FRENTE AL FNA Y A LA GARANTÍA REAL REGISTRADA ANOTACIÓN 6, ORDENAR A LA DEMANDADA PAGAR $104.144.071, CONDENA EN COSTAS, LA PARTE DEMANDADA INTERPONE RECURSO DE APELACIÓN, ASÍ COMO EL FNA, EL CUA FUE CONCEDIDO EN EFECTO DEVOLUTIVO ANTE EL TRIBUNAL SUPERIOR DE ARAUCA.</t>
  </si>
  <si>
    <t>11001310502920160045000</t>
  </si>
  <si>
    <t>CONNIE STEPHANIE ROJAS ACOSTA, ADRIANA FERNÁNDEZ ALVARES Y RICARD ANDRÉS ARISTIZABAL DÍAZ</t>
  </si>
  <si>
    <t>10265666368, 31945897 Y 1094901338</t>
  </si>
  <si>
    <t>QUE SE DECLARE QUE ENTRE LOS DEMANDANTES Y OPTIMIZAR EXSTIÓ UNA RELACION LABORAL Y QUE NO CUMPLIO CON EL PAGO DE LAS PRESTACIONES SOCIALES A QUE TIENE DERECHO</t>
  </si>
  <si>
    <t>Audiencia para el el día nueve (9) de octubre de dos mil dieciocho (2018) a la hora de las nueve y treinta de la mañana (9:30 a.m.).</t>
  </si>
  <si>
    <t>11001310502920160027900</t>
  </si>
  <si>
    <t>PEDRO GUILLERMO SÁNCHEZ BUSTOS, JUAN SEBASTÍAN BARRAGÁN Y NESTOR EDUARDO ROJAS BAUTISTA</t>
  </si>
  <si>
    <t>1032378229, 80876625 Y 1032393939</t>
  </si>
  <si>
    <t xml:space="preserve">El 19 de junio de 2018 se allega copia cotejada de notificación por aviso. El 25 de junio de 2018 se notifica al apdoerado de Liberty Seguros. El 16 de agosto ingresa el proceso a despacho. </t>
  </si>
  <si>
    <t>70001310500220170007800</t>
  </si>
  <si>
    <t>JUZGADO SEGUNDO LABORAL DEL CIRCUTO</t>
  </si>
  <si>
    <t>SEMINA CERRA MADERA</t>
  </si>
  <si>
    <t>06/02/2018: Auto que tiene como nueva dirección a la demandada, librese las correspondientes comunicaciones a la dirección Carrea 9 No. 100-07 oficina 609 Bogota.</t>
  </si>
  <si>
    <t>76147311000120170012800</t>
  </si>
  <si>
    <t>FNA- JUAN MANUEL SALAZAR GALLEGO</t>
  </si>
  <si>
    <t>RECUPERAR LA OBLIGACIÓN HIPOTECARIA POR CREDITO APROBADO AL AFILIADO.</t>
  </si>
  <si>
    <t>17/03/2017 AUTO ADMITE DEMANDA  
19/10/2017 AUTO TÈNGASE EN CUENTA</t>
  </si>
  <si>
    <t>11001310500820160053100</t>
  </si>
  <si>
    <t>KAREN JOHANNA JIMÉNEZ GÓMEZ, EMILSE MARÍN DÁVILA Y TANIA ESTHER MORA JIMENEZ</t>
  </si>
  <si>
    <t>1014232552, 52562007 Y 39015095</t>
  </si>
  <si>
    <t>QUE SE DECLARE QUE ENTRE LOS DEMANDANTES Y OPTIMIZAR EXISTIÓ UNA RELACION LABORAL Y QUE NO CUMPLIO CON EL PAGO DE LAS PRESTACIONES SOCIALES A QUE TIENE DERECHO</t>
  </si>
  <si>
    <t xml:space="preserve">El 18 de junio de 2018 se notifica personalmente Liberty. El 26 de julio ingresa el proceso a despacho. </t>
  </si>
  <si>
    <t>110011310500820160042700</t>
  </si>
  <si>
    <t>NELSON GERMAN BALLESTEROS PEDRAZA, ZARETH MANZON GARNICA Y CLARA EUGENIA SÁNCHEZ DÍAZ</t>
  </si>
  <si>
    <t>79878669, 1032410815 Y 35487859</t>
  </si>
  <si>
    <t>El 16 de abril de 2018 se fija fecha audiencia y/o diligencia señala el dia 26 de octubre de 2018 a la hora de las 2:30 p.m. como fecha para llevar a cabo la audiencia dejada de practicar.</t>
  </si>
  <si>
    <t>500013103004 20160017400</t>
  </si>
  <si>
    <t>SANDRA PATRICIA BARRETO CRUZ/REINALDO TORRES</t>
  </si>
  <si>
    <t>FONDO NACIONAL DEL AHORRO Y REINALDO TORRES</t>
  </si>
  <si>
    <t>SE DECLARE RESUELTO POR NO PAGO EL VENCIMIENTO DEL PLAZO, COMO CONSECUENCIA DE DECLAREN NULOS TODOS LOS ACTOS JURIDICOS, SE RESTITUYA EL INMUEBLE A LA DEMANDANTE Y SE CONDENE A REINALDO TORRES A PAGAR DAÑOS Y PERJUCIOS.</t>
  </si>
  <si>
    <t>SENTENCIA FAVORABLE // SE PRESENTÓ APELACIÓN                                                         AUTO ADMITE RECURSO EN EFECTO SUSPENSIVO/ AL DESPACHO</t>
  </si>
  <si>
    <t>11001310501720160032400</t>
  </si>
  <si>
    <t>HELBERT OSCAR LEAL DIAZ, ERIKA PAOLA QUINTERO Y GIOVANNI CARRILLO ARIZA</t>
  </si>
  <si>
    <t>79272429, 24082006 Y 79706939</t>
  </si>
  <si>
    <t>EL 13-jul-18        RECEPCIÓN MEMORIAL        CONTESTACIÓN LLAMAMIENTO DE CONFIANZA; EL 23-jul-18        AL DESPACHO</t>
  </si>
  <si>
    <t>11001310501720160047100</t>
  </si>
  <si>
    <t>LINA MARCELA POSADA GUTIERREZ, RAUL ERNESTO LOPEZ JARAMILLO Y JOSE WUILMER SUAREZ SAVEDRA</t>
  </si>
  <si>
    <t>1017167008, 88254932 Y 79970829</t>
  </si>
  <si>
    <t xml:space="preserve">El 21 de junio de 2018 se notifica personalmente al apoderado de Confianza. EL 25 de junio de 2018 se notifica personalmente al apoderado de Liberty. Se contestan las demandas por las aseguradoras. </t>
  </si>
  <si>
    <t>11001310501720160051000</t>
  </si>
  <si>
    <t>LUISA MARIA PAEZ VILLAMIL, JAVIER ALBERTO MELO DIAGRAMA Y GINA TATIANA OLAYA BETANCOURT</t>
  </si>
  <si>
    <t>1018427847, 1013581796 Y 52864501</t>
  </si>
  <si>
    <t xml:space="preserve"> El 25 de junio de 2018 se notifica personalmente al apoderado de Liberty. El 05 de julio de 2018 allega contestación Confianza. El 10 de julio de 2018 se radica contestación de Liberty.</t>
  </si>
  <si>
    <t>11001310500120160066100</t>
  </si>
  <si>
    <t>LADY LORENA ARGUELLO AROCHA, FABIO SANCHEZ VELASQUEZ Y YESSICA PAOLA MOLINA MEDINA</t>
  </si>
  <si>
    <t>1014210627, 98552538 Y 1010201090</t>
  </si>
  <si>
    <t>El 28 de julio de 2017 se radica contestación y llamamiento por el FONDO NACIONAL DEL AHORRO. El 09 de febrero de 2018 se desiste la demanda por parte de Lady Lorena Arguello.</t>
  </si>
  <si>
    <t>11001310500120160047100</t>
  </si>
  <si>
    <t>GUSTAVO ADOLFO MARTINEZ  PEREZ, JUAN DAVID QUIROGA OLARTE Y CLAUDIA PATRICIA SALGADO RUIZ</t>
  </si>
  <si>
    <t>79135045, 1074928901 Y 30325294</t>
  </si>
  <si>
    <t>11001310500120160047200</t>
  </si>
  <si>
    <t>MARIA ANGELICA ESPITIA BADOS, ESTHER MARISOL MERCADO RODRIGUEZ Y YESICA LORENA RAMIREZ ZAMBRANO</t>
  </si>
  <si>
    <t>1151944708, 1110467304 Y 1010206705</t>
  </si>
  <si>
    <t xml:space="preserve">El 25 de juliod e 2017 se allega contestación de Optimizar. El 28 de julio de 2017 se allega contestación y llamamiento en garantía del FONDO NACIONAL DEL AHORRO. </t>
  </si>
  <si>
    <t>2016-13.720 E.D.</t>
  </si>
  <si>
    <t>JUZGADO SEGUNDO PENAL DEL CIRCUITO ESPECIALIZADO DE EXTINCION DOMINIO</t>
  </si>
  <si>
    <t>FISCALIA 35 ESPECIALIZADA EXTINCION DOMINIO</t>
  </si>
  <si>
    <t>79314694 Y 1016016863</t>
  </si>
  <si>
    <t>FNA- AMAURY ELIAS BLANQUICET PRETEL Y ZAIDA LILIANA PIÑEROS HERNÁNDEZ</t>
  </si>
  <si>
    <t>EXTINGUIR EL INMUEBLE DE PROPIEDAD DE AMAURY ELIAS BLANQUICET PRETEL Y ZAIDA LILIANA PIÑEROS HERNÁNDEZ</t>
  </si>
  <si>
    <t>El Juzgado se encuentra notificando el auto por medio del cual se avoca conocimiento y da inicio al juicio de extinción de dominio.
El proceso se encuentra en el Tribunal Superior de Bogotá, debido a que se está resolviendo un conflicto de competencia. 
Recientemente el Juzgado avocó conocimiento del proceso.</t>
  </si>
  <si>
    <t>11001310503920160092900</t>
  </si>
  <si>
    <t>MARIA CAMILA AVILA TRVIÑO, SANDRA MARCELA MOJICA ARBOLEDA Y MARIA ANGELICA HUERFANO SANCHEZ</t>
  </si>
  <si>
    <t>1016081225, 52888052 Y 1026255302</t>
  </si>
  <si>
    <t>04-may-18 RECEPCIÓN MEMORIAL APODERADA DE LA DEMANDADA ALLEGA RENUNCIA AL PODER OTORGADO.</t>
  </si>
  <si>
    <t>11001310503920160095800</t>
  </si>
  <si>
    <t>JORGE LUIS VELSQUEZ BERNAL, MARÍA CAMILA JIMENEZ JARAMILLO Y ERIKA PAMELA VEGA QUIJANO</t>
  </si>
  <si>
    <t>1070945862, 1015423547 Y 1019048960</t>
  </si>
  <si>
    <t>FONDO NACIONAL DEL AHORRO- OPTIMIZAR</t>
  </si>
  <si>
    <t>12/04/2018 Auto requiere a apoderado de optimizar servicios temporales.</t>
  </si>
  <si>
    <t>11001310503920160092600</t>
  </si>
  <si>
    <t>LAURA CRISTINA LONDOÑO ALZATE, PATRICIA MIREYA VILLANUEVA DURÁN Y MARÍA EFIGENIA CASTRO BONILLA</t>
  </si>
  <si>
    <t>1097035729, 43572856 Y 34539780</t>
  </si>
  <si>
    <t>EL 24 DE ABRIL DE 2018, EL FONDO NACIONAL DEL AHORRO ALLEGA MEMORIAL APORTANDO LO SOLICITADO POR EL DESPACHO.</t>
  </si>
  <si>
    <t>11001310503920160092800</t>
  </si>
  <si>
    <t>PAOLA CATALINA ALARCON CUEVAS, LUIS ENRIQUE CASTRO BOLAÑOS Y MARÍA ALEJANDRA LOBO ESCOBAR</t>
  </si>
  <si>
    <t>43221263, 16348487 Y 1037613872</t>
  </si>
  <si>
    <t>11001310503920160088800</t>
  </si>
  <si>
    <t>JESUS DAVID OSPINA VALLEJO, JACQUELINE MONTEALEGRE MORALES Y NATHALIA RENGIFO BOTERO</t>
  </si>
  <si>
    <t>9770488, 24586204 Y 1130607356</t>
  </si>
  <si>
    <t>EL 15 DE AGOSTO DEL 2018 SE TIENE POR CONTESTADA LA DEMANDA POR PARTE DE LAS DOS DEMANDADAS, SE INADMITE LLAMAMIENTO EN GARANTIA PRESENTADO POR EL FONDO NACIONAL DEL AHORRO</t>
  </si>
  <si>
    <t>0035-2017</t>
  </si>
  <si>
    <t>JUZGADO QUINCE CIVIL MUNICIPAL DE DESCONGESTIÓN</t>
  </si>
  <si>
    <t>JHON WILFAR FONSECA FUQUEN</t>
  </si>
  <si>
    <t>QUE SE DECLARE LA PERTENENCIA  POR PRESCRIPCIÓN EXTRAORDINARIA  ADQUISITVA DE DOMINIO DEL INMUEBLE DE PROPIEDAD DEL SEÑOR RODOLFO CASTELLANOS QUIROGA.</t>
  </si>
  <si>
    <t>13/10/17 Auto tiene por contestada la demanda
05/12/17 Auto pone en conocimiento la respuesta allegada por la Unidad Administrativa Distrital
30/05/18 Auto designa curador
06/08/18 Auto decrara perdida de competencia.</t>
  </si>
  <si>
    <t>410012333000 20170000800</t>
  </si>
  <si>
    <t>CONSEJO DE ESTADO - SALADE LO CONTENCIOSO ADMINISTRATIVO</t>
  </si>
  <si>
    <t>JHON HANS YARA ALVAREZ</t>
  </si>
  <si>
    <t>QUE SE DECLARE LA NULIDAD DEL ACTO ADMINISTRTIVO 08179 DEl 2 DE JUNIO DEL 2017 DEL DEPARTAMETO DEL HUILA Y QUE SE CANCELE LA INDEMNIZACIÓN MORATORIA  RESPECTO DE LAS CESANTÍAS DEL AÑO 2012 DESDE EL 14 DE FEBRERO DEL 2013 HASTA EL 30 DE JUNIO DEL 2016</t>
  </si>
  <si>
    <t>El día de la audiencia se interpuso recurso de apelación , en CONSEJO DE ESTADO para que resuelva el recurso.
29/01/2017 se fija fecha de audiencia para el 29 de mayo de 2018
1/11/2017 AL DESPACHO
1/11/2017 SE PRESENTA MEMORIAL
27/10/2017 SE CORRE TRASLADO DE LAS EXCEPCIONES
24/10/2017 SE PRESENTA CONTESTACIÓN DE LA DEMANDA. El día 28 de junio de 2018 se llevó a cabo audiencia inicial. Se encuentra en apelación de la decisión que negó la excepción previa propuesta por el FNA.</t>
  </si>
  <si>
    <t>41001310500220170029400</t>
  </si>
  <si>
    <t>LUIS CARLOS MORERA</t>
  </si>
  <si>
    <t>FONDO NACIONAL DEL AHORRO- TEMPORALES UNO A Y OPTIMIZAR</t>
  </si>
  <si>
    <t xml:space="preserve">El 28 de noviembre se notifica personalmente a Liberty Seguros. El 13 de diciembre de 2017 se contesta demanda por parte de Liberty. El 26 de enero de 2018 se notifica a Optimizar. El 08 de febrero se contesta demanda por Optimizar. </t>
  </si>
  <si>
    <t>11001310500920160039500</t>
  </si>
  <si>
    <t>YELI LILIANA GONGORA VARGAS, NAYARITH ZAPATA ATUESTA Y CARLOS ALBERTO GÓMEZ ALZATE</t>
  </si>
  <si>
    <t>53135892, 1098693405 Y 7535251</t>
  </si>
  <si>
    <t>FONDO NACIONAL DEL AHORRO- Y OPTIMIZAR</t>
  </si>
  <si>
    <t xml:space="preserve">El 25 de junio de 2018 se notifica a la apoderada de Liberty. El 19 de julio de 2018 ingresa a despacho con las contestaciones de las llamadas en garantía. </t>
  </si>
  <si>
    <t>11001310502720160068700</t>
  </si>
  <si>
    <t>JUZGADO VEINTISIETE LABORAL DEL CIRCUITO</t>
  </si>
  <si>
    <t>SANDRA MILENA BERMUDEZ CONTRERAS, NELCY YOHANNA PULGARIN BUSTOS Y LUIS FERNANDO HOYOS OSORIO</t>
  </si>
  <si>
    <t>52285007, 52889422 Y 80419969</t>
  </si>
  <si>
    <t>FONDO NACIONAL DEL AHORRO - OPTIMIZAR</t>
  </si>
  <si>
    <t>EL 08-jun-18 DILIGENCIA DE NOTIFICACIÓN PERSONAL (ACTA) SE NOTIFICA COMO VINCULADA EN GRANTIA APODERADA DE LIBERTY SEGUROS S.A; EL 06-jul-18 AL DESPACHO</t>
  </si>
  <si>
    <t>110014003078 20160069700</t>
  </si>
  <si>
    <t>JUZGADO SETENTA Y OCHO CIVIL MUNICIPAL</t>
  </si>
  <si>
    <t xml:space="preserve">ANA CECILIA OLARTE </t>
  </si>
  <si>
    <t>FNA Y JUAN CARLOS VARGAS PEREZ</t>
  </si>
  <si>
    <t>QUE SE DECLARE LA PERTENENCIA DEL INMUEBLE DE PROPIEDAD DE JUAN CARLOS VARGAS PEREZ, EL CUAL TIENE HIPOTECA EN PRIMER GRADO AL FNA.</t>
  </si>
  <si>
    <r>
      <rPr>
        <b/>
        <sz val="8"/>
        <rFont val="Arial"/>
        <family val="2"/>
      </rPr>
      <t>08/02/18</t>
    </r>
    <r>
      <rPr>
        <sz val="8"/>
        <rFont val="Arial"/>
        <family val="2"/>
      </rPr>
      <t xml:space="preserve"> auto interrumpe término otorgado en auto del 26 de octubre del 2017, no tiene en cuenta la valla publicada por el demandante, pone en conocimiento la comunicación emitida por la unidad administrativa especial de catastro distrital, no tiene en cuenta emolazamiento a personas indeterminadas y ordena a la parte actora allegar la valla y emolazar nuevamente en el término de 30 días
</t>
    </r>
    <r>
      <rPr>
        <b/>
        <sz val="8"/>
        <rFont val="Arial"/>
        <family val="2"/>
      </rPr>
      <t>27/04/18</t>
    </r>
    <r>
      <rPr>
        <sz val="8"/>
        <rFont val="Arial"/>
        <family val="2"/>
      </rPr>
      <t xml:space="preserve"> Auto ordena emplazar a indeterminados
24/08/18 Auto requiere a la parte actora para que realice el emplazamiento so pena de decretar el desistimiento tácito </t>
    </r>
  </si>
  <si>
    <t>9883 ED</t>
  </si>
  <si>
    <t>FISCALIA TREINTA Y UNO ESPECIALIZADA DE EXTINCIÓN DOMINIO</t>
  </si>
  <si>
    <t>FISCALIA 31 ESPECIALIZADA EXTINCIÓN DOMINIO</t>
  </si>
  <si>
    <t>34603484, 1130683827</t>
  </si>
  <si>
    <t>FNA-  Y LUZ STELLY VALENCIA FRANCO/BRAYAN VALENCIA</t>
  </si>
  <si>
    <t>EXTINCION DOMINIO INMUEBLE CON FOLIO DE MATICULA INMOBILIARIA 370-113571</t>
  </si>
  <si>
    <t xml:space="preserve">Se presentó informe pericial por parte del CTI de la fiscalía, que señala que no se logró identificar la composición y la procedencia del patrimonio de Luz Estella Valencia. </t>
  </si>
  <si>
    <t>41001310500120170029400</t>
  </si>
  <si>
    <t>JAIRO GUTIERREZ LEON</t>
  </si>
  <si>
    <t xml:space="preserve">El 29 de septiembre de 2017 se resuelve admisibilidad reforma demanda, se admite llamamiento en garantía. El 10 de octubre se agrega contestación del FONDO NACIONAL DEL AHORRO. </t>
  </si>
  <si>
    <t>41001310500320170030500</t>
  </si>
  <si>
    <t>GLORIA IBET CORDOBA URIBE</t>
  </si>
  <si>
    <t xml:space="preserve">El 15 de enero de 2018 se contesta la demanda por Liberty. El 12 de febrero contesta la demanda Optimziar Servicios Temporales. </t>
  </si>
  <si>
    <t>050013103004 20140000600</t>
  </si>
  <si>
    <t>JUZGADO VEINTE CIVIL DEL CIRCUITO</t>
  </si>
  <si>
    <t>CELMIRA VALENCIA VARGAS</t>
  </si>
  <si>
    <t>QUE SE DECLARE QUE EL CONTENIDO DE LA ESCRITURA 1863 DEL 2 DE SEP0TIEMBRE DEL 2011 DE LA NOTARIA DOCE DE MEDELLIN, MEDIANTE LA CUAL LA DEMANDANTE TRANSFIERE EL DERCHO DE DOMINIO Y LA POSESIÓN QUE EJERCE SOBRE EL EDIFICIO SITUADO EN MEDELLÍN, Y SE PROCEDA A ORDENAR A LA OF. DE REGISTRO LA CANCELACIÓN Y DEJAR SIN EFECTO LAS ANOTACONES CORRESPONDIENTES.</t>
  </si>
  <si>
    <t xml:space="preserve">31/05/2018 AUTO REQUIERE A LA PARTE DEMANDANTE
20/11/17       AUTO ORDENA INCORPORAR AL EXPEDIENTE       ESCRITO 
20/11/17      AUTO PONE ENCONOCIMIENTO RECHAZA LLAMAMIENTO ENGARANTIA FORMULADO POR EL APODERADO DE GABRIEL HUMBERTO IBARRA
20/11/2017  AUTO PONE EN CONOCIMIENTO SE RECHAZA LLAMAMIENTO EN GARANTIA FORMULADO POR DIEGO ALEXANDER GALEANO Y LILIANA MARIA CIRO 
</t>
  </si>
  <si>
    <t>150013153002 20170008900</t>
  </si>
  <si>
    <t>TUNJA</t>
  </si>
  <si>
    <t>JUZGADO SEGUNDO CIVIL DEL CIRCUITO DE ORALIDAD</t>
  </si>
  <si>
    <t>NOHORA JANNNETH ANGULO BARRERA</t>
  </si>
  <si>
    <t>INICIACIÓN PROCESO DE REORGANIZACIÓN DE PASIVOS</t>
  </si>
  <si>
    <t xml:space="preserve">PENDIENTE CALIFICACIÓN DE CREDITOS. AUN NO SE HA POSESIONADO EL PROMOTOR. </t>
  </si>
  <si>
    <t>730014022002 20160023300</t>
  </si>
  <si>
    <t>JUZGADO SEGUNDO CIVIL MUNICIPAL</t>
  </si>
  <si>
    <t>ESPERANZA MOSQUERA VILLARREAL</t>
  </si>
  <si>
    <t>QUE SE DECLARE POR PRESCRIPCIÓN ADQUISITIVA DE DOMINIO EL INMUEBLE CON FOLIO DE MAMTRÍCULA INMOBILIARIA 350-88140, POR HABER EJERCIDO ACTOS DE SEÑOR Y DUEÑO DE MANERA ININTERRUMPLIDA, PUBLICA, TRANQUILA Y PACIRICA DESDE MAYO DEL 2006.</t>
  </si>
  <si>
    <t>EN AUDIENCIA DE JUZGAMIENTO SE PROFIERE FALLO DE PRIMERA INSTANCIA RESUELVE: DECLARAR NO PROBADAS LAS TACHAS DE SOSPECHA DE LOS TESTIGOS, NIEGA LAS PRETENCIONES  DE LA DEMANDA PRINCIPAL, DECLARA PROBADA LA EXCEPCIÓN DE FALTA DE LEGITIMACIÓN EN LA CAUSA, NIEGA LAS PRETENSIONES DE DEMANDA DE  RECONVENCIÓN. LA PARTE DEMANDATE INTERPONE RECURSO, EL CUAL ES CONCEDIDO EN EFECTO SUSPENSIVO.</t>
  </si>
  <si>
    <t>110013105005201600029800</t>
  </si>
  <si>
    <t>DANIEL JOSE PACHECO MONTES</t>
  </si>
  <si>
    <t>SE LLEVÓ A CABO AUDIENCIA DE CONCILIACIÓN PROGRAMADA. CITAN AUDIENCIA DE JUZGAMIENTO PARA EL 12 DE AGOSTO DEL 2019 A LAS 3 DE LA TARDE.</t>
  </si>
  <si>
    <t>11001310500520160055200</t>
  </si>
  <si>
    <t>JONATHAN DAVID PARRA PUERTA, JESUS DAVID GUZMAN FONNEGRA Y JOHAN ORLANDO PATIÑO DIAZ</t>
  </si>
  <si>
    <t>15372871, 1020397306 Y 16286122</t>
  </si>
  <si>
    <t>SE FIA FECHA PARA AUDIENCIA PARA EL 01/10/2018 A LAS 2:30 PM. SE ACEPTA RENUNCIA Y SE REQUIERE A OPTIMIZAR SERVICIOS TEMPORALES PARA QUE DESIGNE UN NUEVO APODERADO.</t>
  </si>
  <si>
    <t>76001310501320170039800</t>
  </si>
  <si>
    <t>JUZGADO TRECE LABORAL DEL CIRCUITO</t>
  </si>
  <si>
    <t>HERMAN FREDY DELGADO SALAZAR</t>
  </si>
  <si>
    <t>SE LLEVA A CABO AUDIENCIA DE CONCILIACIÓN PROGRAMADA, CITAN CONTINUACIÓN AUDIENCIA HASTA FALLO PARA EL 14 DE JUNIO DEL 2019 A LAS 10 DE LA MAÑANA.</t>
  </si>
  <si>
    <t>41001310500320170048500</t>
  </si>
  <si>
    <t>JUZGADO TERCERO LABORAL DEL CRCUITO</t>
  </si>
  <si>
    <t>EDWAR ELIAS QUIROZ MORA</t>
  </si>
  <si>
    <t>28/08/2018 Liberty se notifica personalmente.</t>
  </si>
  <si>
    <t>470013333005 20160012900</t>
  </si>
  <si>
    <t>JUZGADO QUINTO ADMINISTRATIVO DEL CIRCUITO</t>
  </si>
  <si>
    <t>DAISY FERNANDEZ DE CASTRO TETE</t>
  </si>
  <si>
    <t>QUE SE DECLARE ADMINISTRATIVAMENTE RESPONSABLE AL PAGO DE CESANTÍAS  PARCIALES POR $4.517.498 MAS INTERESES LEGALES Y MORATORIOS CASADOS Y LOS QUE SE CAUSEN HASTA LA CANCELACIÓN DE LA DEUDA DESDE EL 15 DE DICIEMBRE DEL 2014, MAS LA INDEXACIÓN.</t>
  </si>
  <si>
    <r>
      <rPr>
        <b/>
        <sz val="8"/>
        <rFont val="Arial"/>
        <family val="2"/>
      </rPr>
      <t>23/02/2018</t>
    </r>
    <r>
      <rPr>
        <sz val="8"/>
        <rFont val="Arial"/>
        <family val="2"/>
      </rPr>
      <t xml:space="preserve"> AUTO FIJA FECHA DE AUDIENCIA INICIAL PARA EL 2 DE AGOSTO DE 2018 A LAS 9:00AM</t>
    </r>
  </si>
  <si>
    <t>11001310500620170036100</t>
  </si>
  <si>
    <t>CLAUDIA VELEZ GALLEGO, MONICA ERMINIA RUIZ SÁNCHEZ Y WILLIAM ALBEIRO COLLAZOS ZUÑIGA</t>
  </si>
  <si>
    <t>43724956, 34560504 Y 16661840</t>
  </si>
  <si>
    <t>10/08/2018 Se notifica Liberty</t>
  </si>
  <si>
    <t>11001310302920010035301</t>
  </si>
  <si>
    <t>JUZGADO CUARTO CIVIL DEL CIRCUITO DE EJECUCIÓN</t>
  </si>
  <si>
    <t>LUIS ALBERTO HENAO GARZÓN</t>
  </si>
  <si>
    <t>CANCELACION HIPOTECA DEL INMUEBLE CON MATRICULA INMOBILIARIA 50S-4009564</t>
  </si>
  <si>
    <r>
      <rPr>
        <b/>
        <sz val="8"/>
        <rFont val="Arial"/>
        <family val="2"/>
      </rPr>
      <t xml:space="preserve">15/01/18 </t>
    </r>
    <r>
      <rPr>
        <sz val="8"/>
        <rFont val="Arial"/>
        <family val="2"/>
      </rPr>
      <t xml:space="preserve">Radicado poder
</t>
    </r>
    <r>
      <rPr>
        <b/>
        <sz val="8"/>
        <rFont val="Arial"/>
        <family val="2"/>
      </rPr>
      <t xml:space="preserve">08/03/18 </t>
    </r>
    <r>
      <rPr>
        <sz val="8"/>
        <rFont val="Arial"/>
        <family val="2"/>
      </rPr>
      <t>auto reconoce personería</t>
    </r>
  </si>
  <si>
    <t>080016001257 201602786</t>
  </si>
  <si>
    <t>FISCALIA CINCUENTA Y OCHO SECCIONAL</t>
  </si>
  <si>
    <t>AVERIGUACIÓN DE RESPONSABLES - RODOLFO MANUEL POSADA ALVAREZ</t>
  </si>
  <si>
    <t>SUPLATANCIÓN DEL AFILIADO POSADA ALVAREZ, PARA RETIRAR SUS CESANTÍAS</t>
  </si>
  <si>
    <t>En indagación preliminar,</t>
  </si>
  <si>
    <t>76001400302320150121400</t>
  </si>
  <si>
    <t>JUZGADO VEINTI TRES CIVIL MUNICIPAL DE ORALIDAD</t>
  </si>
  <si>
    <t>HIOVANNA OROZCO GÓMEZ</t>
  </si>
  <si>
    <t>PROCESO DE INSOLVENCIA CREDITO HIPOTECARIO CON EL FNA POR VALOR DE $92.182.414.17</t>
  </si>
  <si>
    <r>
      <rPr>
        <b/>
        <sz val="8"/>
        <rFont val="Arial"/>
        <family val="2"/>
      </rPr>
      <t xml:space="preserve">Audiencia que se reprogramo para el 27 de Julio de 2018 a las 9:00 AM., a fin de llevar a cabo la audiencia que trata el Art. 570 C.G.P. 
26/01/2018 </t>
    </r>
    <r>
      <rPr>
        <sz val="8"/>
        <rFont val="Arial"/>
        <family val="2"/>
      </rPr>
      <t>AUTO FIJA FECHA DE AUDIENCIA DE ADJUDICACIÓN PARA EL 6 DE JULIO</t>
    </r>
    <r>
      <rPr>
        <b/>
        <sz val="8"/>
        <rFont val="Arial"/>
        <family val="2"/>
      </rPr>
      <t xml:space="preserve">
11/10/ 2017</t>
    </r>
    <r>
      <rPr>
        <sz val="8"/>
        <rFont val="Arial"/>
        <family val="2"/>
      </rPr>
      <t xml:space="preserve">: Auto Niega solicitud de la Insolvente. 2. Requiere a la Insolvente a pagar honorarios a Liquidadora. </t>
    </r>
  </si>
  <si>
    <t>250002336000 20170135300</t>
  </si>
  <si>
    <t>TRIBUNAL ADMINISTRATIVO DE CUNDINAMARCA - SECCION TERCERA - SUBSECCION B</t>
  </si>
  <si>
    <t>JAHV McGREGOR SAS</t>
  </si>
  <si>
    <t>800121665-9</t>
  </si>
  <si>
    <t>QUE SE DECLARE LA NULIDAD DEL ACTO ADMINISTRATIVO ACTA DE SELECCIÓN DE CONTRATISTAS EN EL PROCESO DE CONTRATACIÓN FNA-DA-CPRIV-005-2017 Y SE CONDENE AL FNA A PAGAR AL DEMANDANTE LA SUMA DE $532.314.000 COMO DAÑOS Y PERJUICIOS  Y CONDENE EN COSTAS DEL PROCESO</t>
  </si>
  <si>
    <r>
      <t xml:space="preserve">SE PRESENTÓ APELACIÓN Y ESTÁ EN REPARTO
22/03/18 </t>
    </r>
    <r>
      <rPr>
        <sz val="8"/>
        <rFont val="Arial"/>
        <family val="2"/>
      </rPr>
      <t>Reparto del proceso</t>
    </r>
    <r>
      <rPr>
        <b/>
        <sz val="8"/>
        <rFont val="Arial"/>
        <family val="2"/>
      </rPr>
      <t xml:space="preserve">
04/04/18 </t>
    </r>
    <r>
      <rPr>
        <sz val="8"/>
        <rFont val="Arial"/>
        <family val="2"/>
      </rPr>
      <t>Al despacho</t>
    </r>
    <r>
      <rPr>
        <b/>
        <sz val="8"/>
        <rFont val="Arial"/>
        <family val="2"/>
      </rPr>
      <t xml:space="preserve">
13/03/18 </t>
    </r>
    <r>
      <rPr>
        <sz val="8"/>
        <rFont val="Arial"/>
        <family val="2"/>
      </rPr>
      <t>Envió consejo de estado</t>
    </r>
    <r>
      <rPr>
        <b/>
        <sz val="8"/>
        <rFont val="Arial"/>
        <family val="2"/>
      </rPr>
      <t xml:space="preserve">
04/04/18 </t>
    </r>
    <r>
      <rPr>
        <sz val="8"/>
        <rFont val="Arial"/>
        <family val="2"/>
      </rPr>
      <t>Al despacho en el CE.</t>
    </r>
  </si>
  <si>
    <t>08001310500920170026900</t>
  </si>
  <si>
    <t>FARID DE JESUS CANTILLO CONSUEGRA</t>
  </si>
  <si>
    <t>FNDO NACIONAL DEL AHORRO Y OTROS</t>
  </si>
  <si>
    <t>20/04/2018: Se notificó a la empresa llamada en garantía Servicios Temporales 1A S.A.</t>
  </si>
  <si>
    <t>11001310500520170048700</t>
  </si>
  <si>
    <t>JULIO ANDRÉS MORALES CUERVO</t>
  </si>
  <si>
    <t>QUE SE DECLARE LA EXISTENCIA DE UN CONTRATO DE TRABAJO ENTRE EL ACTOR Y EL FONDO NACIONAL DEL AHORRO (ARTICULOS 23 Y 24 CST) Y PAGO DE PRESTACIONES SOCIALES DE LEY DE DE LOS BENEFICIOS CONVENCIONALES</t>
  </si>
  <si>
    <t>EL 24 DE JULIO DE 2018 SE RECIBE CONTESTACIÓN DE DEMANDA DE ACTIVOS S.A.S.</t>
  </si>
  <si>
    <t>11001400300320170115500</t>
  </si>
  <si>
    <t xml:space="preserve">JAIRO SAUL TRILLOS </t>
  </si>
  <si>
    <t>SE DECLARE QUE EL FNA INCUMPLIO A PARTIR DEL AÑO 2000 LO PACTADO EN EL CONTRATO DE MUTUO REFERENTE AL COBRO DE LA OBLIGACIÓN HIPOTECARIA Y SE CONVERTA LAS CUOTAS COBRADAS EN UVR Y NIO EN PESOS Y SE CONDENE EN  DAÑOS Y PERJUCIOS.</t>
  </si>
  <si>
    <r>
      <t xml:space="preserve">PENDIENTE GRADUACIÓN Y CALIFICACIÓN DE CRÉDITOS.
</t>
    </r>
    <r>
      <rPr>
        <b/>
        <sz val="8"/>
        <rFont val="Arial"/>
        <family val="2"/>
      </rPr>
      <t>22/05/18</t>
    </r>
    <r>
      <rPr>
        <sz val="8"/>
        <rFont val="Arial"/>
        <family val="2"/>
      </rPr>
      <t xml:space="preserve"> Auto no tiene en cuenta escrito presentado sobre el pronunciamiento del avalúo, fija fecha de audiencia para el 24 de julio del 2018 a las 9:00 am.
</t>
    </r>
    <r>
      <rPr>
        <b/>
        <sz val="8"/>
        <rFont val="Arial"/>
        <family val="2"/>
      </rPr>
      <t>28/05/18</t>
    </r>
    <r>
      <rPr>
        <sz val="8"/>
        <rFont val="Arial"/>
        <family val="2"/>
      </rPr>
      <t xml:space="preserve"> Se radicó recurso de reposición
</t>
    </r>
    <r>
      <rPr>
        <b/>
        <sz val="8"/>
        <rFont val="Arial"/>
        <family val="2"/>
      </rPr>
      <t xml:space="preserve">17/07/18 </t>
    </r>
    <r>
      <rPr>
        <sz val="8"/>
        <rFont val="Arial"/>
        <family val="2"/>
      </rPr>
      <t>Traslado recurso de reposición</t>
    </r>
  </si>
  <si>
    <t>11001310503620170054400</t>
  </si>
  <si>
    <t>JUZGADO TREINTA Y SEIS LABORAL DEL CIRCUITO</t>
  </si>
  <si>
    <t>FABIO DE JESUS MONCADA</t>
  </si>
  <si>
    <t>EL 6 DE JUNIO DEL 2018 SE ADMITE EL LLAMAMIENTO EN GARANTÍA A LA COMPAÑÍA ASEGURADORA DE FINANZAS - CONFIANZA S.A</t>
  </si>
  <si>
    <t>11001310502620170011000</t>
  </si>
  <si>
    <t>EDEN RAFAEL CASTILLO</t>
  </si>
  <si>
    <t>SE LLEVO A CABO AUDIENCIA INICIAL  EL 27 DEL FEBRERO DEL 2019,LOS TESTIMONIOS SOLICITADOS POR LA DEMANDANTE SON MEDIANTE DESPACHO COMISORIO.</t>
  </si>
  <si>
    <t>11001310503620170014500</t>
  </si>
  <si>
    <t>SANDRA MAGDALENA  HERNÁNDEZ MONCADA</t>
  </si>
  <si>
    <t>10/08/2018 Al despacho.</t>
  </si>
  <si>
    <t>540013120001 20170005000</t>
  </si>
  <si>
    <t>JUZGADO SEGUNDO PENAL DEL CIRCUITO ESPECIALIZADO DE EXTINCIÓN DOMINIO</t>
  </si>
  <si>
    <t>FISCALIA 3 ESPECIALIZADA EXTINCIÓN DOMINIO</t>
  </si>
  <si>
    <t>FNA- ORLANDO SERRATO VARGAS</t>
  </si>
  <si>
    <t>EXTINCIÓN DE DOMINIO DE PROPIEDAD DE ORLANDO SERRATO VARGAS Y OTROS</t>
  </si>
  <si>
    <t>110011102000201406011</t>
  </si>
  <si>
    <t>CONSEJO SUPERIOR DE LA JUDICATURA</t>
  </si>
  <si>
    <t>14.241.405</t>
  </si>
  <si>
    <t>SE REALICE LO PERTINENTE  EN CONTRA DEL ABOGADO POR QUE NO SE LLAMÓ EN GARANTIA A LAS EMPRESAS TEMPORALES DENTRO DEL PROCESO DE DORA STELLA CASTELLANOS ALARCON.</t>
  </si>
  <si>
    <t xml:space="preserve">PODER NOTIFICACIÓN Y ATENCIÓN DEL PROCESO….    PENDIENTE SE FIJE NUEVA FECHA UNA VEZ SE ALLEGUE LA COMISIÓN
SE FIJÓ AUDIENCIA PARA EL 03 DE AGOSTO DE 2018. </t>
  </si>
  <si>
    <t>44001310500120140006800</t>
  </si>
  <si>
    <t>DOILA MERCEDES CAMARGO OSPINO</t>
  </si>
  <si>
    <t>40915214 </t>
  </si>
  <si>
    <t>ADMITIDO RECURSO DE CASACION</t>
  </si>
  <si>
    <t>11001400307620170058200</t>
  </si>
  <si>
    <t xml:space="preserve">JUZGADO 76 CIVIL MUNICIPAL </t>
  </si>
  <si>
    <t>KELLY PATRICIA MONTERO AVILA</t>
  </si>
  <si>
    <t>ACREENCIA POR CONCEPTO DE CAPITAL CREDITO HIPOTECARIO APROBADO POR EL FNA.</t>
  </si>
  <si>
    <t>52001333300520170018000</t>
  </si>
  <si>
    <t>JORGE TADEO CORTÉS MARTÍNEZ</t>
  </si>
  <si>
    <t>QUE SE DECLARE LA NULIDAD DE LA RESOLUCIÓN 5249 DEL 21 DE DICIEMBRE DEL 2016 EXPEDIDA POR LA SE3CRETARIA DE EDUCACIÓN - DEPARTAMENTO DE NARIÑO, EN CONSECUENCIA SE EXPIDA EL ACTO ADMINISTRATIVO , EN EL CUAL SE RECONOZCA, LQUIDE Y ORDENE EL PAGO POR CONCEPTO DE SANCIÓN MORATORIA</t>
  </si>
  <si>
    <t>SE DECLARÓ LA CADUCIDAD // DEMANDANTE PRESENTA APELACIÓN</t>
  </si>
  <si>
    <t>11001310500920160071600</t>
  </si>
  <si>
    <t>ROBERTO LUPERCIO FIGUEROA ARTEAGA, CHISTIAN JESUS DOMINGUEZ VILLOTA Y JEIDI YADIRA SANTACRUZ ROSERO</t>
  </si>
  <si>
    <t>98343373, 1085267927 Y 59834434</t>
  </si>
  <si>
    <t xml:space="preserve">El 10 de noviembre de 2017 el proceso ingresa al despacho con contestación radicada. </t>
  </si>
  <si>
    <t>11001310501020170039700</t>
  </si>
  <si>
    <t xml:space="preserve">URIEL OSORIO MENDOZ, IBONNET LUISA FERNANDA FORERO SANTANA Y ARTURO ARTURO VALENCIA </t>
  </si>
  <si>
    <t>79589574, 1013604250 Y 19984909</t>
  </si>
  <si>
    <t>EL 6 DE AGOSTO DEL 2018 SE TIENE POR CONTESTADA LA DEMANDA POR PARTE DEL SE REQUIERE AL FONDO NACIONAL DEL AHORRO.</t>
  </si>
  <si>
    <t>11001400302420160104000</t>
  </si>
  <si>
    <t>JUZGADO VEINTICUATRO CIVIL MUNICIPAL</t>
  </si>
  <si>
    <t>LUIS DUARDO JARAMILLO PALACIO</t>
  </si>
  <si>
    <t xml:space="preserve">EL AFILIADO  INICIÓ TRÁMITE DE NEGOCIACIÓN DE DEUDAS DE PERSNA  NATURAL NO COMERCIANTE, SU OBLIGACIÓN HIPOTECARIA QUE TIENE CON EL FNA POR CREDITO OTROGADO. </t>
  </si>
  <si>
    <r>
      <rPr>
        <b/>
        <sz val="8"/>
        <rFont val="Arial"/>
        <family val="2"/>
      </rPr>
      <t>19/12/17</t>
    </r>
    <r>
      <rPr>
        <sz val="8"/>
        <rFont val="Arial"/>
        <family val="2"/>
      </rPr>
      <t xml:space="preserve"> Radicado poder
</t>
    </r>
    <r>
      <rPr>
        <b/>
        <sz val="8"/>
        <rFont val="Arial"/>
        <family val="2"/>
      </rPr>
      <t>23/01/18</t>
    </r>
    <r>
      <rPr>
        <sz val="8"/>
        <rFont val="Arial"/>
        <family val="2"/>
      </rPr>
      <t xml:space="preserve"> Auto nombra auxiliar de la justicia
</t>
    </r>
    <r>
      <rPr>
        <b/>
        <sz val="8"/>
        <rFont val="Arial"/>
        <family val="2"/>
      </rPr>
      <t xml:space="preserve">29/01/18 </t>
    </r>
    <r>
      <rPr>
        <sz val="8"/>
        <rFont val="Arial"/>
        <family val="2"/>
      </rPr>
      <t xml:space="preserve">oficio elaborado para auxiliar de justicia
</t>
    </r>
    <r>
      <rPr>
        <b/>
        <sz val="8"/>
        <rFont val="Arial"/>
        <family val="2"/>
      </rPr>
      <t xml:space="preserve">21/03/18 </t>
    </r>
    <r>
      <rPr>
        <sz val="8"/>
        <rFont val="Arial"/>
        <family val="2"/>
      </rPr>
      <t xml:space="preserve">Auto pone en conocimiento documentos aportados 
</t>
    </r>
    <r>
      <rPr>
        <b/>
        <sz val="8"/>
        <rFont val="Arial"/>
        <family val="2"/>
      </rPr>
      <t>19/04/18</t>
    </r>
    <r>
      <rPr>
        <sz val="8"/>
        <rFont val="Arial"/>
        <family val="2"/>
      </rPr>
      <t xml:space="preserve"> Auto nombra liquidador
</t>
    </r>
    <r>
      <rPr>
        <b/>
        <sz val="8"/>
        <rFont val="Arial"/>
        <family val="2"/>
      </rPr>
      <t>27/04/18</t>
    </r>
    <r>
      <rPr>
        <sz val="8"/>
        <rFont val="Arial"/>
        <family val="2"/>
      </rPr>
      <t xml:space="preserve"> Oficio elaborado
</t>
    </r>
    <r>
      <rPr>
        <b/>
        <sz val="8"/>
        <rFont val="Arial"/>
        <family val="2"/>
      </rPr>
      <t>24/05/18</t>
    </r>
    <r>
      <rPr>
        <sz val="8"/>
        <rFont val="Arial"/>
        <family val="2"/>
      </rPr>
      <t xml:space="preserve"> auto requiere al liquidador
</t>
    </r>
    <r>
      <rPr>
        <b/>
        <sz val="8"/>
        <rFont val="Arial"/>
        <family val="2"/>
      </rPr>
      <t xml:space="preserve">13/06/18 </t>
    </r>
    <r>
      <rPr>
        <sz val="8"/>
        <rFont val="Arial"/>
        <family val="2"/>
      </rPr>
      <t xml:space="preserve">Notificación personal liquidador
</t>
    </r>
    <r>
      <rPr>
        <b/>
        <sz val="8"/>
        <rFont val="Arial"/>
        <family val="2"/>
      </rPr>
      <t xml:space="preserve">17/07/18 </t>
    </r>
    <r>
      <rPr>
        <sz val="8"/>
        <rFont val="Arial"/>
        <family val="2"/>
      </rPr>
      <t>Al despacho</t>
    </r>
  </si>
  <si>
    <t>11001310503420170012300</t>
  </si>
  <si>
    <t>JUZGADO TREINTA Y CUATRO LABORAL DE ORALIDAD DEL CIRCUITO</t>
  </si>
  <si>
    <t>JENNY LORENA CHAQUEA LEON</t>
  </si>
  <si>
    <t xml:space="preserve">EL 28-may-18 AUTO REQUIERE A LA PARTE DEMANDANTE. </t>
  </si>
  <si>
    <t>11001310502220160053700</t>
  </si>
  <si>
    <t>JUZGADO VEINTIDOS LABORAL DEL CIRCUITO</t>
  </si>
  <si>
    <t>LEIDY ALEXANDRA CLAVIJO CORRALES, LISETH ANDREA DELVASO ROJAS Y LIDCY JULIETH PALACIO MONROY</t>
  </si>
  <si>
    <t>52155091, 1026566369 Y 1018403334</t>
  </si>
  <si>
    <t>30/07/2018 Entra al despacho.</t>
  </si>
  <si>
    <t>11001310502220160035800</t>
  </si>
  <si>
    <t>JULIO ALBERTO BAÉZ RANGEL, LUZ EDITH GIRALDO HERRERA Y NATALIA URIBE CALDERON</t>
  </si>
  <si>
    <t>19211232, 41895563 Y 1037595105</t>
  </si>
  <si>
    <t xml:space="preserve">EL 23-may-18 RECEPCIÓN MEMORIAL IMPULSO; EL 30-jul-18 AL DESPACHO </t>
  </si>
  <si>
    <t>44001310500220170016700</t>
  </si>
  <si>
    <t>HELLYS SUCCEL GARCIA A.</t>
  </si>
  <si>
    <t>12/06/2018: Se presentó memorial memorial allegando el trámite de notificación por aviso a las llamadas en garantía, TEMPORALES UNO A BOGOTÁ, SU EJE Y ACTIVOS SAS. Así mismo solicitando se nombre curador adlitem. (vii) 12/07/2018: Su Eje se notificó y contestó la demanda.</t>
  </si>
  <si>
    <t>11001310503120170044400</t>
  </si>
  <si>
    <t>KATHERINE PAOLA GARNICA CÁRDENAS</t>
  </si>
  <si>
    <t>FONDO NACIONAL DEL AHORRO Y SUMMAR TEMPORALES SAS</t>
  </si>
  <si>
    <t xml:space="preserve">SE DECLARE CONTRATO DE TRABAJO ENTRE LA DEMANDANTE Y EL FONDO NACIONAL DEL AHORRO, EL CUAL FUE TERMINADO UNILATERALMENTE Y SE RECONOZCA  SOLIDARIAMENTE  A OAGAR A LA DEMANDANTE  LA DIFERENCIA SALARIASL DEVENGADO COMO TRABAJADOR EN MISION EN RELACIÓN CON LOS EMPLEADOS DE PLANTA DEL FONDO NACIONAL DEL AHORRO. </t>
  </si>
  <si>
    <t>23/08/2018 Auto admite apelación en Tribunal.</t>
  </si>
  <si>
    <t>11001310503520160032700</t>
  </si>
  <si>
    <t>KEYSIDIS MILET VAN-GRIEKEN ARREDONDO, SERGIO LUIS BANGUERO CASTILLO Y ANA CAROLINA SANABRIA OCAMPO</t>
  </si>
  <si>
    <t>1118812402, 1061689165 Y 1096036259</t>
  </si>
  <si>
    <t>EL 19-abr-18 DILIGENCIA DE NOTIFICACIÓN PERSONAL (ACTA) SE NOTIFICA PERSONALMENTE EL APODERADO DE LA LLAMADA EN GARANTÍA CONFIANZA SA; EL 18-may-18 AL DESPACHO</t>
  </si>
  <si>
    <t>13001400301120170030500</t>
  </si>
  <si>
    <t>JUZGADO ONCE CIVIL MUNICIPAL</t>
  </si>
  <si>
    <t>NICOLAS DEL CRISTO TOUS TOHORRENS</t>
  </si>
  <si>
    <t>QUE SE DECLARE LA PRESCRIPCION EXTINTIVA DEL CREDITO CONTENIDO EN LA ESCRITURA PUBLICA 2548 DEL 3 DE DICIEMBRE DE 1984 NOTARIA SEGUNDA DE CARTAGENA Y COMO CONSECUENCIA SE DECLARE QUE SE ENCUENTRA PRESCRITA LA HIPOTECA A FAVOR DEL FNA.</t>
  </si>
  <si>
    <t>18/12/2017 SE PRESENTÓ CONTESTACIÓN A LA DEMANDA
el 24 de septiembre se proffirió sentencia anticipada desfavorable para el FNA</t>
  </si>
  <si>
    <t>11001310500420170040400</t>
  </si>
  <si>
    <t>EDER ORLANDO PADILLA MARQUEZ, JULIO CESAR SEGURA MURCIA Y DIEGO JOSE DANGON VIZCAINO</t>
  </si>
  <si>
    <t>72261003, 19421790 Y 91511874</t>
  </si>
  <si>
    <t>FONDO NACIONAL DEL AHORRO-OPTIMIZAR</t>
  </si>
  <si>
    <t>EL 13-ago-18 AL DESPACHO INFORMANDO QUE SE PRESENTÓ ESCRITO DE CONTESTACIÓN POR LAS LLAMADAS EN GARANTÍA</t>
  </si>
  <si>
    <t>50001400300620170082400</t>
  </si>
  <si>
    <t>FABIO LEONEL MAHECHA AVILA</t>
  </si>
  <si>
    <t>QUE SE DECLARE LA EXISTENCIA DE RESPONSABILIDAD CIVIL EXTRACONTRACTUAL, YA QUE EXISTE DAÑO DERIVADO DE CULPA DOLOSA, Y SE CONDENE EN DAÑOS Y PERJUICIOS CAUSADOS POR POR EL NO DESEMBOLSO DEL CREDITO APROBADO A GUSTAVO JARAMILLO.</t>
  </si>
  <si>
    <t>26/06/2018 AUTO ORDENA EMPLAZAMIENTO</t>
  </si>
  <si>
    <t>760013120001 20170008400</t>
  </si>
  <si>
    <t>FISCALIA 61 ESPECIALIZADA DE CALI</t>
  </si>
  <si>
    <t>EXTINCIÓN DOMINIO DEL INMUEBLE DE SANDRA PATRICIA SAMBONI IJAJI Y OTROS</t>
  </si>
  <si>
    <t>11001310503120160066000</t>
  </si>
  <si>
    <t>MARIA IVONNE GARCÍA, BERENICE BALTRÁN DÍAZ Y ARMANDO BAYARDO PALACIOS</t>
  </si>
  <si>
    <t>51869506, 52169595 Y 5254103</t>
  </si>
  <si>
    <t>SENTENCIA DE SEGUNDA INSTANCIA. SE VA PARA RECURSO DE CASACIÓN</t>
  </si>
  <si>
    <t>11001310502020160046200</t>
  </si>
  <si>
    <t>LUISA BIBIANA GIRALDO VILLATE, MARIA ALEJANDRA BERRIO JARAMILLO Y ELBA VANESSA GIRÓN ARANGO</t>
  </si>
  <si>
    <t>1127941463, 1032436739 y 52425036</t>
  </si>
  <si>
    <t>EL 7-jun-18 DILIGENCIA DE NOTIFICACIÓN PERSONAL (ACTA) APODERADO JUDICIAL DE LA LLAMADA EN GARANTIA CONFIANZA S.A.; EL 11-jul-18 AL DESPACHO</t>
  </si>
  <si>
    <t>11001310301920130031600</t>
  </si>
  <si>
    <t>JUZGADO VEINTE CIVIL DEL CIRCUITO DE ORALIDAD</t>
  </si>
  <si>
    <t>CARMEN ROSA ROJAS MARTINEZ</t>
  </si>
  <si>
    <t>51593068 </t>
  </si>
  <si>
    <t>Que se declare Civil y Contractualmente responsable al FONDO NACIONAL DEL AHORRO; (…) en razón del incumplimiento en el contrato de mutuo suscrito el 22 de julio de 1996 en la ciudad de Bogotá</t>
  </si>
  <si>
    <r>
      <rPr>
        <b/>
        <sz val="8"/>
        <rFont val="Arial"/>
        <family val="2"/>
      </rPr>
      <t>07/07/17</t>
    </r>
    <r>
      <rPr>
        <sz val="8"/>
        <rFont val="Arial"/>
        <family val="2"/>
      </rPr>
      <t xml:space="preserve"> Sef fija fecha de audiencia para 21 de septimebre a las 10:00 a.m. del art. 373
</t>
    </r>
    <r>
      <rPr>
        <b/>
        <sz val="8"/>
        <rFont val="Arial"/>
        <family val="2"/>
      </rPr>
      <t xml:space="preserve">12/09/17 </t>
    </r>
    <r>
      <rPr>
        <sz val="8"/>
        <rFont val="Arial"/>
        <family val="2"/>
      </rPr>
      <t xml:space="preserve">Memorial con solicitud
</t>
    </r>
    <r>
      <rPr>
        <b/>
        <sz val="8"/>
        <rFont val="Arial"/>
        <family val="2"/>
      </rPr>
      <t>13/09/17</t>
    </r>
    <r>
      <rPr>
        <sz val="8"/>
        <rFont val="Arial"/>
        <family val="2"/>
      </rPr>
      <t xml:space="preserve"> Al despacho
</t>
    </r>
    <r>
      <rPr>
        <b/>
        <sz val="8"/>
        <rFont val="Arial"/>
        <family val="2"/>
      </rPr>
      <t>18/09/17</t>
    </r>
    <r>
      <rPr>
        <sz val="8"/>
        <rFont val="Arial"/>
        <family val="2"/>
      </rPr>
      <t xml:space="preserve"> Auto pone en conocimiento
</t>
    </r>
    <r>
      <rPr>
        <b/>
        <sz val="8"/>
        <rFont val="Arial"/>
        <family val="2"/>
      </rPr>
      <t>20/10/17</t>
    </r>
    <r>
      <rPr>
        <sz val="8"/>
        <rFont val="Arial"/>
        <family val="2"/>
      </rPr>
      <t xml:space="preserve"> Oficio elaborado a la Superfinanciera
</t>
    </r>
    <r>
      <rPr>
        <b/>
        <sz val="8"/>
        <rFont val="Arial"/>
        <family val="2"/>
      </rPr>
      <t xml:space="preserve">19/06/18. </t>
    </r>
    <r>
      <rPr>
        <sz val="8"/>
        <rFont val="Arial"/>
        <family val="2"/>
      </rPr>
      <t>Al despacho</t>
    </r>
    <r>
      <rPr>
        <b/>
        <sz val="8"/>
        <rFont val="Arial"/>
        <family val="2"/>
      </rPr>
      <t xml:space="preserve">
02/08/18</t>
    </r>
    <r>
      <rPr>
        <sz val="8"/>
        <rFont val="Arial"/>
        <family val="2"/>
      </rPr>
      <t xml:space="preserve"> auto declara perdida de competencia art 121 CGP
</t>
    </r>
    <r>
      <rPr>
        <b/>
        <sz val="8"/>
        <rFont val="Arial"/>
        <family val="2"/>
      </rPr>
      <t>23/08/18</t>
    </r>
    <r>
      <rPr>
        <sz val="8"/>
        <rFont val="Arial"/>
        <family val="2"/>
      </rPr>
      <t xml:space="preserve"> al despacho</t>
    </r>
  </si>
  <si>
    <t>1300131030032017043700</t>
  </si>
  <si>
    <t>ANA HELENA MEJIA PICO</t>
  </si>
  <si>
    <t>FNA- SOCORRO PATERNINA GOMEZ Y OTROS</t>
  </si>
  <si>
    <t>SE DECLARE LA PERTENENECIA POR PRESCRIPCIÓN  ADQUSITIVA DE DOMINIO.</t>
  </si>
  <si>
    <t>SE PRESENTÓ CONTESTACIÓN                                                                                                               El FNA NO TIENE INTERÉS EN EL PROCESO</t>
  </si>
  <si>
    <t>11001310501420160034800</t>
  </si>
  <si>
    <t>JUZGADO CATORCE LABORAL DEL CIRCUITO</t>
  </si>
  <si>
    <t>CLAUDIA LILIANA BUITRAGO MARTINEZ, ALEJANDA CAVEZAS PINEDA Y ROLANDO ALFONS OCHOA MORENO</t>
  </si>
  <si>
    <t>52150439, 1087988306 Y 80726196</t>
  </si>
  <si>
    <t>FIJA FECHA PARA EL DOS (02) DE OCTUBRE DE 2018 A LAS DOCE MERIDIANO (12:00 M.), PARA QUE TENGA LUGAR LA AUDIENCIA DE QUE TRATA EL ARTÍCULO 77 DEL CPTSS.</t>
  </si>
  <si>
    <t>11001400305120170110300</t>
  </si>
  <si>
    <t>JUZGADO CINCUENTA Y UNO CIVIL MUNICIPAL</t>
  </si>
  <si>
    <t>MARY NAVARRETE AUNTA</t>
  </si>
  <si>
    <t>FNA Y OTRO</t>
  </si>
  <si>
    <t>SE DECLARE LA LIQUIDACIÓN PATRIMONIAL DE MARY NAVARRETE AUNTA, POR INSOLVENCIA PARA CANCELAR OBLIGACIONES VARIOS ACREEDORES.</t>
  </si>
  <si>
    <t>POR TUTELA  SE DELCARA LA NULIDAD DE TODO LO ACTUADO DESDE EL AUTO DEL 23 DE ABRIL DEL 2019.</t>
  </si>
  <si>
    <t>08433408900320170000300</t>
  </si>
  <si>
    <t>MALAMBO</t>
  </si>
  <si>
    <t>JUZGADO CIVIL PROMISCUO MUNICIPAL</t>
  </si>
  <si>
    <t>DORIS FERRER DE MOYA</t>
  </si>
  <si>
    <t>FNA Y ORLANDO FONTALVO GUTIERREZ Y OTROS</t>
  </si>
  <si>
    <t>QUE SE DECLARE EL DOMINIO PLENO ABSOLUTO DEL IMUEBLE OBJETO DEL PROCESO A LA DEMANDANTE.</t>
  </si>
  <si>
    <t xml:space="preserve">SE CONTESTÓ DEMANDA                                                                                                                                   EL FONDO NO TIENE INTERES </t>
  </si>
  <si>
    <t>11001310502620160031500</t>
  </si>
  <si>
    <t>MARCELINA DEL CARMEN DE LA OSSA NARANJO, HECTOR ARLEY DIAZ TORRES Y VERONICA AREVALO RODRIGUEZ</t>
  </si>
  <si>
    <t>30564125, 1023873890 Y 1013630599</t>
  </si>
  <si>
    <t xml:space="preserve">EL 10-ago-18 AL DESPACHO; </t>
  </si>
  <si>
    <t>11001310502620160030000</t>
  </si>
  <si>
    <t>JAMES EMERSON ARDILA FONSECA, HECTOR MANUEL BARRAGÁN VILLALBA Y ALEJANDRO ECHEVERRY CEBALLOS</t>
  </si>
  <si>
    <t>19326335, 82393298 Y 1094900033</t>
  </si>
  <si>
    <t>EL 24-jul-18 DILIGENCIA DE NOTIFICACIÓN PERSONAL (ACTA) APODERADO JUDICIAL DE LLAMADO EN GARANTIA COMPAÑIA ASEGURADORA DE FIANZA S.A CONFIANZA; EL 06-ago-18 RECEPCIÓN MEMORIAL CONTESTACION DE LA DEMANDA LIBERTY SEGUROS</t>
  </si>
  <si>
    <t>11001310502620160045900</t>
  </si>
  <si>
    <t>RAFAEL ALBERTO OSORIO MONROY, JHON JAIRO MENESES SILVA Y CARLOS ANDRÉS PARRA AMAYA</t>
  </si>
  <si>
    <t>79715376, 80928066 Y 80092285</t>
  </si>
  <si>
    <t xml:space="preserve">EL 10-ago-18 AUTO INADMITE CONTESTACIÓN DE LA DEMANDA RECONOCE PERSONERÍA - INADMITE CONTESTACIÓN LLAMAMIENTO - ADMITE LLAMAMIENTO EN GARANTÍA - ORDENA NOTIFICAR POR ANOTACIÓN EN EL ESTADO - TIENE POR CONTESTADO LLAMAMIENTO; </t>
  </si>
  <si>
    <t>11001310500720170058300</t>
  </si>
  <si>
    <t>LUISA FERNANDA RESTREPO CHAVEZ</t>
  </si>
  <si>
    <t>EL 10-ago-18 AUTO DECIDE RECURSO REPONE PARCIALMENTE, VINCULA LLAMADA EN GARANTIA Y ORDENA NOTIFICAR</t>
  </si>
  <si>
    <t>11001310500720170036300</t>
  </si>
  <si>
    <t>OLGA ROCIO VILLAMIZAR GÓMEZ</t>
  </si>
  <si>
    <t>FONDO NACIONAL DEL AHORRO- ALMA MATER Y TEMPORALS UNO A BOGOTÁ SAS</t>
  </si>
  <si>
    <t xml:space="preserve">EL 19-jul-18 AUTO DE TRÁMITE ORDENA DEMANDANTE REMITIR AVISO JUDICIAL CON LA PREVISION DEL ART. 29 CPL Y SS; EL 13-ago-18 RECEPCIÓN MEMORIAL DEMANDANTE TRAMITE AVISO </t>
  </si>
  <si>
    <t>68001310300220170019700</t>
  </si>
  <si>
    <t>PERLA YOHANA  URIBE ALBA</t>
  </si>
  <si>
    <t>QUE SE DECRETE LA ADMISION DEL PROCESO, DECRETAR EL EMBARGO Y SECUESTRO DE LOS BENES HABERES DE LA DEUDORA.</t>
  </si>
  <si>
    <t>SE PRESENTÓ EL CRÉDITO</t>
  </si>
  <si>
    <t>13001310500120170004800</t>
  </si>
  <si>
    <t>NELCY DE JESUS FONTALVO OLIVERA</t>
  </si>
  <si>
    <t>FONDO NACIONAL DEL AHORRO - OPTIMIZAR, TEMPORALES UNO A, ACTIVOS Y SERVICIOS Y ASESORÍAS SAS</t>
  </si>
  <si>
    <t>26/07/2018: Se ordena emplazar.</t>
  </si>
  <si>
    <t>11001310503720170054500</t>
  </si>
  <si>
    <t>MARCIA DEL CARMEN CHANCY BECERRA, HENRY ANDRÉS NARANJO RAMOS Y LINA PATRICIA MENA POLANIA</t>
  </si>
  <si>
    <t>27356235, 1023918216 Y 30509789</t>
  </si>
  <si>
    <t xml:space="preserve">21/08/2018 Notificacion personal Confianza.  </t>
  </si>
  <si>
    <t>11001400302120150110300</t>
  </si>
  <si>
    <t>JUZGADO VEINTIUNO CIVIL MUNICIPAL</t>
  </si>
  <si>
    <t>EDNA BRIGHITH RODRIGUEZ TORRES</t>
  </si>
  <si>
    <t>FNA,  EDGARDO ELIAS HERNANDEZ JIMENEZ Y OTROS</t>
  </si>
  <si>
    <t>QUE SE DECLARE LA PERTENENCIA POR PRESCRIPCIÓN ADQUISITIVA DE DOMINIO DEL INMUEBLE OBJETO DEL PROCESO.</t>
  </si>
  <si>
    <t>PODER PARA NOTIFICACIÓN Y ATENCIÓN DEL PROCESO</t>
  </si>
  <si>
    <t>63001310500420170035100</t>
  </si>
  <si>
    <t>NATALI HENAO GARCIA</t>
  </si>
  <si>
    <t xml:space="preserve">FONDO NACIONAL DEL AHORRO Y  TEMPORALES UNO A BOGOTÁ </t>
  </si>
  <si>
    <t>El 25 de enero de 2018 se tiene por notificado por conducta concluyente.</t>
  </si>
  <si>
    <t>110012215000 20170075100</t>
  </si>
  <si>
    <t>TRIBUNAL SUPERIOR DE BOGOTÁ - SALA EXTINCIÓN DOMINIO</t>
  </si>
  <si>
    <t>HUMERTO HUERTAS VARGAS</t>
  </si>
  <si>
    <t xml:space="preserve">EXTINCIÓN DE DOMINIO </t>
  </si>
  <si>
    <t>2017139018003000 20172290</t>
  </si>
  <si>
    <t>SUPERINTENDENCIA FINANCIERA</t>
  </si>
  <si>
    <t>JOSÉ VICENTE CORDOBA RIVERA</t>
  </si>
  <si>
    <t>QUE SE DECLARE SIN FUNDAMENTO A LA PETICIÓN DE INDEMNIZACIÓN Y SE OBLIGUE AL FNA Y A LA PREVISORA AL PAGO DEL SALDO INSOLUTO DE LA OBLIGACIÓN HIPOTECARIA, ASÍ COMO EL PAGO DE LOS INTERESES CORRIENTES MORATORIOS A FAVOR DEL DEMANDADO.</t>
  </si>
  <si>
    <t>SE LLEVA A CABO DILIGENCIA DE CONCIIACIÓN, LA CUAL SE DECLARA FALLIDA, PRUEBAS SOLICITAN INFORME  JURAMENTADO AL FNA Y LA PREVISORA.</t>
  </si>
  <si>
    <t>20001310500420170042400</t>
  </si>
  <si>
    <t xml:space="preserve">TRIBUNAL SUPERIOR DE DISTRITO JUDICIAL </t>
  </si>
  <si>
    <t>KATERINE ISABEL GARAVID OCHOA</t>
  </si>
  <si>
    <t>EN AUDIENCIA SE PROFIERE FALLO DE PRIMERA INSTANCIA DESFAVORABLE, SE INTERONE RECURSO DE APELACIÓN, EL CUAL ES CONCEDIDO EN EFECTO SUSPENSIVO ANTE EL TRIBUNAL SUPERIOR. EL FNA CANCELA LA SMA DE $22.330.230 POR CONCEPTO DE PRESTACIONES SOCIALES.</t>
  </si>
  <si>
    <t>63001310500120170034800</t>
  </si>
  <si>
    <t>41905319 - TERESA DE JESUS IDARRAGA VALENCIA</t>
  </si>
  <si>
    <t xml:space="preserve">El 05 de febrero de 2018 se radica contestación por parte del FONDO NACIONAL DEL AHORRO. El 25 de junio de 2018 se requiere a la parte demandante. </t>
  </si>
  <si>
    <t>05001333300320170055000</t>
  </si>
  <si>
    <t>JUZGADO TERCERO ADMINISTRATIVO DEL CIRCUITO</t>
  </si>
  <si>
    <t>CARLOS MARIO BOLIVAR HERNPÁNDEZ Y KELLY YOHANA VELASQUEZ QUIROZ</t>
  </si>
  <si>
    <t>QUE SE DECLARE  QUE LOS DEMANDANTES CUMPLIERON REQUISITOS PARA ACCEDER A LA COBERTURA DEL FRECH, SE DECLARE SOLIDARIAMENTE AL FNA Y FONVIVIENDA, SE CONDENE A LOS DEMANDADOS AL PAGO DE DAÑOS MATERIALES Y MORALES.</t>
  </si>
  <si>
    <t>SE RADICÓ CONTESTACIÓN DE LA DEMANDA
EL 10 DE OCTUBRE DE 2018, SE LEVÓ ACABO LA AUDIENCIA INICIAL, EN LA QUE SE DESARROLLAROMN TODAS LAS ETAPAS HASTA LA EXCEPCIONES PREVIAS                                                                                                                                                                     EL BANCO DE LA REPUBLICA INTERPUSO RECURSO DE APELACIÓN EN CONTRA DE LA DECISIÓN DE EXCECPIONES. 
A LA ESPERA QUE SE DECIDA EL RECURSO POR PARTE DEL TRIBUNAL</t>
  </si>
  <si>
    <t>05001310501420170083300</t>
  </si>
  <si>
    <t>JOSE MARLON BETANCUR LOAIZA</t>
  </si>
  <si>
    <t>QUE SE DECLARE SOLIDARIAMENTE AL FONDO NACIONAL DEL AHORRO Y OPTIMIZAR  A PAGAR LAS PRESTACIONES SOCIALES QUE LE ADEUDAN AL DEMANDANTE</t>
  </si>
  <si>
    <t xml:space="preserve"> 02/04/2018: Se tiene por contestada la demanda.</t>
  </si>
  <si>
    <t>76001333300820170002900</t>
  </si>
  <si>
    <t>JUZGADO OCTAVO ADMINISTRATIVO ORAL DEL CIRCUITO</t>
  </si>
  <si>
    <t>MANUEL ANTONIO CAICEDO PAZ, ANA MARY IRIARTE COLLAZOS, ANA MILENA CAICEDO OLARTE Y ALEJANDRA CAICEDO IRIARTE</t>
  </si>
  <si>
    <t>148989482, 31869514, 66810328 Y 53043520</t>
  </si>
  <si>
    <t>FNA -A NACIÓN -MINISTERIO DE VIVIENDA</t>
  </si>
  <si>
    <t>SE DECLARE PATRIMONIALMENTE RESPONSABLES  A LAS DEMANDADAS  POR LOS PERJUICIOS MATERALES Y  MORALES CAUSADOS A LOS DEMANDANTES POR NO RESPETAR  EL DEBIDO PROCESO, EN CONSECUENCIA CONDENAR A PAGAR LOS DAÑOS OCASIONADOS</t>
  </si>
  <si>
    <t>SE CONTESTÓ DEMANDA</t>
  </si>
  <si>
    <t>11001310503120170066900</t>
  </si>
  <si>
    <t>JOSE CASIMIRO RACINE DÍAZ</t>
  </si>
  <si>
    <t>LIBRAR MANDAMIENTO DE PAGO A FAVOR DEL DEMANDANTE POR LA OBLIGACIÓN DE HACER CORRESPONDIENTE AL REINTEGRO Y CANCELACIÓN DE TODOS LOS SALARIOS Y PRESTACIONES SOCIALES DEJADAS DE PERCIBIR ENTRE EL MOMENTO DEL DESPIDO Y EL DE REINTEGRO.</t>
  </si>
  <si>
    <t xml:space="preserve"> El 13 de agosto se ordena primero: por secretaría ofíciese al procurador judicial delegado para asuntos judiciales del trabajo y de la seguridad social, doctor Mario Solarte Ortega, con el fin de que rinda concepto frente a la solicitud obrante a folio 266 a 293 del expediente, en el sentido de suspender el presente litigio hasta que se resuelva el proceso no. 2017-169 que se tramita en el juzgado 39 laboral del circuito de Bogotá.</t>
  </si>
  <si>
    <t>20001310500420170042500</t>
  </si>
  <si>
    <t>LUBEIDA MERCEDES GUERRA MARTINEZ</t>
  </si>
  <si>
    <t>QUE SE DECLARE QUE ENTRE OPTIMIZAR Y LA DEMANDANTE EXISTIÓ CONTRATO  DE TRABAJO DE OBRA O LABOR, QUE TIENE DERECHOS A LAS PRESTACIONES SOCIALES DEJADAS DE CANCELAR.</t>
  </si>
  <si>
    <t>30/07/2018: Auto designa curador ad litem a la llamada en garantía Temporales Uno A Bogotá y Optimizar servicios, se ordena emplazar.</t>
  </si>
  <si>
    <t>70001310500320170026300</t>
  </si>
  <si>
    <t>KAREN PAOLA GÓMEZ ROMERO</t>
  </si>
  <si>
    <t>03/04/2018: Se requiere a la parte demandante para que aporte certificado de camara de comercio.</t>
  </si>
  <si>
    <t>11001310503920170016900</t>
  </si>
  <si>
    <t>FONDO NACIONAL DEL AHOO</t>
  </si>
  <si>
    <t>FONDO NACIONAL DEL AHORRO-JOSÉ CASIMIRO RACINE</t>
  </si>
  <si>
    <t xml:space="preserve">QUE SE DECLARE QUE AL DEMANDADO SE INDEMNIZO POR TERMINACIÓN UNILATERAL DEL CONTRATO DE TRABAJO, QUE SE HA ENRQUECIDO SIN JUSTA CAUSA  POR NEGARSE A REINTEGRAR LOS DINEROS DE LA INDEMNIZACIÓN, QUE SE ORDENE RETENER Y DEDUCIR LOS VALORES ADEUDADOS POR CONDENA AL FONDO NACIONAL DEL AHORRO. </t>
  </si>
  <si>
    <t xml:space="preserve">El 08 de agosto ingresa el proceso a despacho para desidir releo de curador. </t>
  </si>
  <si>
    <t>11001110200020170599400</t>
  </si>
  <si>
    <t>8306753</t>
  </si>
  <si>
    <t>FNA-RODRIGO ARRUBLA CANO</t>
  </si>
  <si>
    <t>INVESTIGACIÓN ACERCA DE LA NO CONSIGNACIÓN DE TÍTULOS JUDICIALES PRODUCTO DE REMATE DEL CRDITO HIPOTECARIO SEGÚN QUEJA PRSENTDA POR HERNAN YEPES GRISALES</t>
  </si>
  <si>
    <t>SE REMITE PODER PARA SU NOTIFICACÓN Y ATENCIÓN DEL PROCESO.</t>
  </si>
  <si>
    <t>76001333301820170009100</t>
  </si>
  <si>
    <t>ALBA LUZ VALVERDE GARCÉS</t>
  </si>
  <si>
    <t>DECLARAR LA NULIDAD DE LA RESPUESTA A SOLICITUD DE LA DEMANDANTE DEL PAGO DE CESANTÍAS DEFINITIVAS. CONDENASE A LA NACIÓN FNA, AL PAGO DE LAS CESANTÍAS DEFINITIVAS Y POR INTERESES QUE SE CAUSEN CON LA EJECUTORIA.</t>
  </si>
  <si>
    <t xml:space="preserve">SE CONTESTÓ DEMANDA
26/06/18 Traslado de excepciónes </t>
  </si>
  <si>
    <t>11001400308520170168600</t>
  </si>
  <si>
    <t>JUZGADO OCHENTA Y CINCO CIVIL MUNICIPAL</t>
  </si>
  <si>
    <t>NELCY FRAILE TIBACAN</t>
  </si>
  <si>
    <t>FNA Y MIRIAM CUITIVA SIERRA Y OTROS</t>
  </si>
  <si>
    <t>QUE SE DECLARE LA PERTENENCIA POR PRESCRIPCIÓN ADQUISITIVA DEL INMUEBLE OBJETO DEL PROCESO</t>
  </si>
  <si>
    <t xml:space="preserve">08/05/18 Auto requiere a la parte demandante para emplazar a herederos indeterminado, requiere a la superintendencia de notariado y registro al INCODER y a la unidad administrativa de reparación de víctimas para que den respuesta a oficios y pone en conocimiento respuestas del Agustin Codazzi </t>
  </si>
  <si>
    <t>08758400300420170027500</t>
  </si>
  <si>
    <t>SOLEDAD</t>
  </si>
  <si>
    <t>JUZGADO CUARTO CIVIL MUNICIPAL EN ORALIDAD</t>
  </si>
  <si>
    <t>EMIRO LLERENA HERNÁNDEZ</t>
  </si>
  <si>
    <t>FNA Y YALIDYS MIRANDA BELEÑO Y OTRO</t>
  </si>
  <si>
    <t>QUE SE ORDENE AL FNA A DESEMBOLSARLE EL SALDO DEL CREDITO POR VALOR DE 31 MILLONES MÁS LUCR CESANTE POR $250.000, COMO CONSECUENCIA DE LO ANTERIOR, ORDENAR AL DEMANDANTE HACER ENTREGA DEL INMUEBLE OBJETO DEL PROCESO.</t>
  </si>
  <si>
    <t>JUZGADO CUARTO LABORAL DEL CIRCUTO</t>
  </si>
  <si>
    <t>FERNANDO REYES</t>
  </si>
  <si>
    <t>01/08/2018 Se contesta la demanda por el llamado en garantía.</t>
  </si>
  <si>
    <t>11001310501820170058400</t>
  </si>
  <si>
    <t>RUTH MYRIAN GÓMEZ MORA</t>
  </si>
  <si>
    <t>DECLARAR LA ILELGALIDAD DEL DESPIDO SIN JUSTA CAUSA, REINTEGRAR A LA DEMANDANTE, ODENAR PAGAR LAS PRESTACIONES DEJADAS DE CANCELAR Y CODNENAR EN COSTAS DEL PROCESO.</t>
  </si>
  <si>
    <t xml:space="preserve">EL 12 DE JUNIO DEL 2018 AUTO TERMINA PROCESO POR EXCEPCIONES PREVIAS. SE DECLARA PROBADA LA EXCEPCIÓN DE PRESCRIPCIÓN, EL APODERADO DE LA PARTE DEMANDANTE INTERPONE Y SUSTENTA RECURSO DE APELACIÓN, SE CONCEDE EN EL EFECTO SUSPENSIVO Y SE REMITE AL TRIBUNAL. </t>
  </si>
  <si>
    <t>11001310500620170076900</t>
  </si>
  <si>
    <t>ILMA BETULIA CONEJO DE MONDRAGÓN</t>
  </si>
  <si>
    <t>06/07/2018 Ingresa al despacho. 13/07/2018 Se icorpora tramite de la notificación personal y ordena elaborar aviso.</t>
  </si>
  <si>
    <t>FISCALIA CINCUENTA ESPECIALIZADA DE EXTINCIÓN DE DOMINIO</t>
  </si>
  <si>
    <t xml:space="preserve">FISCALIA 21 ESPECIALIZADA DE EXTINCIÓN DE DOMINIO </t>
  </si>
  <si>
    <t>FNA, OMAR GUSTAVO MANQUILLO VARGAS Y OTROS</t>
  </si>
  <si>
    <t>QUE SE DECLARE LA EXTINCIÓN DE DOMINIO DEL INMUEBLE DE PROPIEAD SE OMAR GUSTAVO MANQUILLO VARGAS HIPOTECADO AL FNA.</t>
  </si>
  <si>
    <t xml:space="preserve">El caso continúa al Despacho. </t>
  </si>
  <si>
    <t>400-000336/2018</t>
  </si>
  <si>
    <t>CONSTRUCTORA PERFIL URBANO S.A.</t>
  </si>
  <si>
    <t>800202574-5</t>
  </si>
  <si>
    <t>QUE SE RECONOZCA AL FNA COMO ACREEDOR DE LA OBLIGACIÓN, DENTRO DEL PROCESO DE REORGANIZACIÓN DE LA SOCIEDAD, SEGÚN ESTADO DE CUENTA.</t>
  </si>
  <si>
    <t xml:space="preserve"> 18/05/2018 Se corre traslado del proyecto de calificación de crédito</t>
  </si>
  <si>
    <t>13001310300520170047200</t>
  </si>
  <si>
    <t>JUZGADO QUINTO CIVIL DEL CIRCUTO</t>
  </si>
  <si>
    <t>HERMES HERNÁNDEZ PEREZ</t>
  </si>
  <si>
    <t>QUE SE DECLARE LA EXTINCIÓN DE LA OBLIGACIÓN HIPOTECARIA, SE DECLARE LA PRESCRIPCIÓN DE LA ACCIÓN CORRESPONDIENTE Y SE ORDENE AL FNA EXPEDIR EL RESPECTIVO PAZ Y SALVO.</t>
  </si>
  <si>
    <t>SE PRESENTÓ CONTESTACIÓN</t>
  </si>
  <si>
    <t>63001310500420170036500</t>
  </si>
  <si>
    <t>JUZGADO CUARTO LABORAL CIRCUITO</t>
  </si>
  <si>
    <t>MARTHA CECILIA MONTOYA LOAIZA</t>
  </si>
  <si>
    <t>El 09 de marzo de 2018 se tiene por notificado por conducta concluyente al Fondo Nacional Del Ahorro.</t>
  </si>
  <si>
    <t>63001310500220170035800</t>
  </si>
  <si>
    <t>JUZGADO SEGUNDO LABORAL CIRCUITO</t>
  </si>
  <si>
    <t>JAVIER CORREA MARTINEZ</t>
  </si>
  <si>
    <t>El 15 de marzo de 2018 se tiene por notificado por conducta concluyente al Fondo Nacional Del Ahorro.</t>
  </si>
  <si>
    <t>63001310500120170035100</t>
  </si>
  <si>
    <t>JUZGADO PRIMERO LABORAL CIRCUITO</t>
  </si>
  <si>
    <t>JUAN GUILLERMO RUIZ RAMÍREZ</t>
  </si>
  <si>
    <t>FONDO NACIONAL DEL AHORRO, OPTIMIZAR Y TEMPORALES UNO A BOGOTA SAS</t>
  </si>
  <si>
    <t xml:space="preserve">El 08 de agosto de 2018 se requiere apoderada Optimizar. </t>
  </si>
  <si>
    <t>63001310500120170035000</t>
  </si>
  <si>
    <t>HELEN DANIELA ARRUBLA VALENCIA</t>
  </si>
  <si>
    <t>El 10 de julio de 2018 se tiene por notificado por conducta concluyente al Fondo Nacional Del Ahorro. El 25 de julio de 2018 se requiere a apoderado</t>
  </si>
  <si>
    <t>8516231890012017025001</t>
  </si>
  <si>
    <t>MONTEREY</t>
  </si>
  <si>
    <t>JUZGADO PROMISCUO DEL CIRCUITO</t>
  </si>
  <si>
    <t>ALICIA DEL CARMEN PARADA CRUZ</t>
  </si>
  <si>
    <t>QUE ADMITA Y SE ORDENE LA CITACION Y EMPLAZAMIENTYO DE LOS ACREEDORES DE LA AFILIADA Y TODAS LAS DEMÁS PERSONAS QUE SE CONSIDEREN COND ERECHOS PARA IANTERVENIR EN EL PROCESO DE REORGANIZACIÓN DE PASIVOS.</t>
  </si>
  <si>
    <t>SE PRESENTÓ ESTADO DEL CRÉDITO</t>
  </si>
  <si>
    <t>50001333300620170031300</t>
  </si>
  <si>
    <t>JUZGADO SEXTO ADMINISTRATIVO ORAL DEL CIRCUITO</t>
  </si>
  <si>
    <t>LUZ MARINA GONZALEZ ROJAS</t>
  </si>
  <si>
    <t>QUE SE DECLARE LA NULIDAD DE LA COMUNICACIÓN EXPEDDA POR EL FNA, MEDIANTE LA NIEGA LA DEVOLUCIÓN DE LAS CESANTÍAS, SE CONDENE A LA DEVOLUCIÓN DE LAS CESANTÍAS, PAGO DE INTERESES Y EL PAGO DE UN DIA DE SALARIO POR CADA DIA DE RETARDO Y SE CONDENE A PAGOS COSTAS DEL PROCESO.</t>
  </si>
  <si>
    <t>28/07/2018. Se corrió traslado de las exceciones de merito. 
Se contesto demanda el 13 de junio de 2018.
SE FIJÍO AUDIENCIA PARA EL 09 DE JULIO DE 2019</t>
  </si>
  <si>
    <t>11001310303120180002000</t>
  </si>
  <si>
    <t>MANUEL SALINAS GRILLO</t>
  </si>
  <si>
    <t>SE DECLARE  QUE EL FNA INCUMPLIO EL CONTRATO DE COMRPAVENTA, SEGÚN ESC RITURA PUBLICA 3717 DEL 11 DE SEPTIEMBRE DE 1995 DE LA NOTARIA 8 DE BOGOTÁ</t>
  </si>
  <si>
    <r>
      <t xml:space="preserve">SE CONTESTÓ DEMANDA
</t>
    </r>
    <r>
      <rPr>
        <b/>
        <sz val="8"/>
        <rFont val="Arial"/>
        <family val="2"/>
      </rPr>
      <t xml:space="preserve">25/05/18 </t>
    </r>
    <r>
      <rPr>
        <sz val="8"/>
        <rFont val="Arial"/>
        <family val="2"/>
      </rPr>
      <t xml:space="preserve">Traslado de las excepciones inicia 25/05/18 fin 31/05/18
</t>
    </r>
    <r>
      <rPr>
        <b/>
        <sz val="8"/>
        <rFont val="Arial"/>
        <family val="2"/>
      </rPr>
      <t xml:space="preserve">05/06/18 </t>
    </r>
    <r>
      <rPr>
        <sz val="8"/>
        <rFont val="Arial"/>
        <family val="2"/>
      </rPr>
      <t xml:space="preserve">al despacho
</t>
    </r>
    <r>
      <rPr>
        <b/>
        <sz val="8"/>
        <rFont val="Arial"/>
        <family val="2"/>
      </rPr>
      <t>31/07/18</t>
    </r>
    <r>
      <rPr>
        <sz val="8"/>
        <rFont val="Arial"/>
        <family val="2"/>
      </rPr>
      <t xml:space="preserve"> auto ordena traslado de la objeción al juramento estimatorio por un termino de 5 días
</t>
    </r>
    <r>
      <rPr>
        <b/>
        <sz val="8"/>
        <rFont val="Arial"/>
        <family val="2"/>
      </rPr>
      <t>06/08/18</t>
    </r>
    <r>
      <rPr>
        <sz val="8"/>
        <rFont val="Arial"/>
        <family val="2"/>
      </rPr>
      <t xml:space="preserve"> memorial descorre traslado
</t>
    </r>
    <r>
      <rPr>
        <b/>
        <sz val="8"/>
        <rFont val="Arial"/>
        <family val="2"/>
      </rPr>
      <t>21/08/18</t>
    </r>
    <r>
      <rPr>
        <sz val="8"/>
        <rFont val="Arial"/>
        <family val="2"/>
      </rPr>
      <t xml:space="preserve"> Al Despacho.</t>
    </r>
  </si>
  <si>
    <t>11001400305120180006100</t>
  </si>
  <si>
    <t>ARACELY BASTIDAS ORJUELA</t>
  </si>
  <si>
    <t>DECLARAR EL INCUMPLIMIENTO DEL CONTRATO DE MUTUO CELEBRADO CON EL FNA, SE DECLARE QUE EL FNA ES RESPONSABLE POR DAÑOS Y PERJUICIOS MORALES Y MATERIALES Y CONDENAR EN COSTAS</t>
  </si>
  <si>
    <t>SE CONTESTÓ DEMANDA.
18/06/18 Auto decide recurso, revoca auto, tiene por contestada la demanda y fija fecha de audiencia art 372 para el 30 de agosto del 2018 a las 10:00 am</t>
  </si>
  <si>
    <t>41001333300820170021000</t>
  </si>
  <si>
    <t>JUZGADO OCTAVO ADMINISTRATIVO</t>
  </si>
  <si>
    <t>DARIO ANTONIO ANDRADE ALARCON</t>
  </si>
  <si>
    <t>FONDO NACIONAL DE AHORRO</t>
  </si>
  <si>
    <t>QUE EL FNA ES ADMINISTRATIVAMENTE RESPONSABLE POR LOS DAÑOS CAUSADOS AL NO DESEMBOLSAR EL CREDITO DE CUERDO CON EL COTRATO DE MUTUO Y QUE SE CONDENE A PAGAR LOS DAÑOS CAUSADOS.</t>
  </si>
  <si>
    <t>Se contestó demanda el 13 de junio de 2018.
SE PROGRAMÓ AUDIENCIA PARA EL 05 DE DICIEMBRE DE 2018</t>
  </si>
  <si>
    <t>20001400300120170065300</t>
  </si>
  <si>
    <t>JUZGADO PRIMERO CIVIL MUNICIPAL DE ORALIDAD</t>
  </si>
  <si>
    <t>CANDELARIA PALENCIA PALENCIA</t>
  </si>
  <si>
    <t>FNA Y AMARILIS BUSTAMANTE DE MORENO</t>
  </si>
  <si>
    <t xml:space="preserve">SE DECLARE LA PERTENENCIA DEL INMUEBLE OBJETO DEL PROCESO, SE ORDENE LA INSCRIPCIÓN  EN LA OFICINA DE REGISTRO DE INSTRUMENTOS PÚBLICOS Y SE CONDENE EN COSTAS </t>
  </si>
  <si>
    <t>Se contestó demanda</t>
  </si>
  <si>
    <t>76001310501120170031000</t>
  </si>
  <si>
    <t>YOLANDA MARTINEZ</t>
  </si>
  <si>
    <t>28.852.447</t>
  </si>
  <si>
    <t>El 10 de agosto de 2018 se notifica personalmente a curador ad Litem.</t>
  </si>
  <si>
    <t>76001310501120170030200</t>
  </si>
  <si>
    <t>YUDY ALEJANDRA CRUZ GIRALDO</t>
  </si>
  <si>
    <t>FONDO NACIONAL DEL AHORRO, OPTIMIZAR,  TEMPORALES UNO A BOGOTA SAS, SERVICIOS Y ASESORIAS Y ACTIVOS</t>
  </si>
  <si>
    <t>El 10 de agosto de 2018 se notifica personalmente a la Curadora.</t>
  </si>
  <si>
    <t>2000131050320180005400</t>
  </si>
  <si>
    <t>GERMAN SABALLET GONZALEZ</t>
  </si>
  <si>
    <t>FONDO NACIONAL DEL AHORRO- OPTIMIZARSERVICIOS Y ASESORÍAS Y ACTIVOS S.A.</t>
  </si>
  <si>
    <t>30/07/2018: Se presentó subsanación de la contestación de la demanda. Se fija fecha para llevar a cabo audiencia de que trata el artículo 77 C.P.T.</t>
  </si>
  <si>
    <t>52001310500320180005700</t>
  </si>
  <si>
    <t>JUAN MANUEL ERASO GUERRERO</t>
  </si>
  <si>
    <t>El 27 de abril de 2018 se admite la contestación de la demanda y llamamiento en garantía. Se realiza notificación de las llamadas en garantía.</t>
  </si>
  <si>
    <t>11001310501820160048600</t>
  </si>
  <si>
    <t>ROBINSON ALEXEI MALAGON MENDOZA, ANDREA GISELA HERNANDEZ PEREZ Y JENNY YOLIMA LOPEZ CADENA</t>
  </si>
  <si>
    <t>79671992, 52520038 Y 52150846</t>
  </si>
  <si>
    <t>QUE SE DECLARE QUE ENTRE OPTIMIZAR Y LOS DEMANDANTES EXISTIÓ CONTRATO  DE TRABAJO DE OBRA O LABOR Y QUE TIENE DERECHOS A LAS PRESTACIONES SOCIALES DEJADAS DE CANCELAR.</t>
  </si>
  <si>
    <t>EL 18 DE MAYO DEL 2018 SE ENCUENTRA EL EXPEDIENTE AL DESPACHO.</t>
  </si>
  <si>
    <t>68001310301220170034500</t>
  </si>
  <si>
    <t>ANA VICTORIA MUÑOZ DIAZ</t>
  </si>
  <si>
    <t>QUE SEAN SUSPENDIDOS CUALQUIER TIPO DE TRAMITE JUDICIAL Y/O COBRO  Y RETENCIONES DE CUALQUIER ENTIDAD BANCARIA  EN SU CONTRA.</t>
  </si>
  <si>
    <t>EL FNA NO TIENE INTERÉS POR HABER CEDIDO EL CRÉDITO</t>
  </si>
  <si>
    <t>66001310500120170058000</t>
  </si>
  <si>
    <t>MARGARITA MARIA SALDARRIAGA ESCOBAR</t>
  </si>
  <si>
    <t xml:space="preserve">FNDO NACIONAL DEL AHORRO </t>
  </si>
  <si>
    <t>El 16 de agosto de 2018 se admite intervención de nuevos Litis consortes. Requiere al apoderado de la parte demandante.</t>
  </si>
  <si>
    <t>11001310503420170010200</t>
  </si>
  <si>
    <t>JUZGADO TREINTA Y CUATRO LABORAL DEL CIRCUITO</t>
  </si>
  <si>
    <t>DONFATH  ANTYONIO RODRIGUEZ OJEDA, JHONIER AGUIRRE RAMIREZ Y LUZ YAMILE ARBOLEDA SEPULVEDA</t>
  </si>
  <si>
    <t>84029171, 1088261872 Y 43835091</t>
  </si>
  <si>
    <t>28/08/2018 Auto admite llamamiento y ordena notificar.</t>
  </si>
  <si>
    <t>11001310500320160038600</t>
  </si>
  <si>
    <t>LUZ MARIELA GARZON OTALORA, JHON JAIRO MEJIA RAMIREZ Y ANA LIIANA ESTUPIÑAN ESTUPIÑAN</t>
  </si>
  <si>
    <t>23621040, 48549595 Y 52988771</t>
  </si>
  <si>
    <t>25/07/2018 Se allega constancia del tramite de la citación.</t>
  </si>
  <si>
    <t>11001310502520160058000</t>
  </si>
  <si>
    <t>VICTOR AURELIO AVELLANEDA PEÑA, CARLOS FERNANDO MOLANO FIAZ Y MONICA TATIANA ARIZA ARDILA</t>
  </si>
  <si>
    <t>3055293, 80812689 Y 1026568078</t>
  </si>
  <si>
    <t>EL 20 DE JUNIO DEL 2018 NO SE DA TRAMITE A REFORMA DE DEMANDA.SE RECONOCE PERSONERIA. SE TIENE POR CONTESTADA DEMANDA. SE ADMITE DEMANDA DE LLAMAMIENTO DE GARANTIA.</t>
  </si>
  <si>
    <t>11001310502520160040700</t>
  </si>
  <si>
    <t>GLORIA PATRICIA CAICEDO BAQUERO, SANDRA TATIANA SANDOVAL GALLO Y OSCAR ELIECER CARCAMO GOMEZ</t>
  </si>
  <si>
    <t>52377602, 1057574005 Y8371848</t>
  </si>
  <si>
    <t>EL 06-ago-18 RECEPCIÓN MEMORIAL APODERADO LIBERTY SEGUROS S.A. ALLEGA CONTESTACION DEMANDA.</t>
  </si>
  <si>
    <t>1100131050242070043900</t>
  </si>
  <si>
    <t>JORGE LUIS VARGAS RAMIREZ</t>
  </si>
  <si>
    <t>EL 8 DE AGOSTO DEL 2018 AUTO TIENE POR CONTESTADA LA DEMANDA</t>
  </si>
  <si>
    <t>11001310502420170013900</t>
  </si>
  <si>
    <t>JUAN PABLO  MENESES ORDOÑEZ</t>
  </si>
  <si>
    <t xml:space="preserve">EL 27 DE ABRIL DE 2018, SE RADICÓ EN TÉRMINOS LA CONTESTACIÓN DE LA DEMANDA.EL 15 DE AGOSTO DEL 2018 SE RECEPCIONA UN IMPULSO PROESAL </t>
  </si>
  <si>
    <t>70001310500120170034400</t>
  </si>
  <si>
    <t>JUZGADO PRIMERO LABORAL DEL CIRCUTO</t>
  </si>
  <si>
    <t>CLARA INES  VERGARA BENEDETTI</t>
  </si>
  <si>
    <t>AUDIENCIA DE TRÁMITE Y JUZGAMIENTO PARA EL 10 DE JULIO DEL 2019 A LAS 8:30 DE LA MAÑANA.</t>
  </si>
  <si>
    <t>11001310502420170017000</t>
  </si>
  <si>
    <t>LUISA FERNANDA CALDERON RESTREPO, SANDRA MILENA PEREZ SUAREZ Y JAIME LEONARDO PINEDA SEGURA</t>
  </si>
  <si>
    <t>42894941, 52310659 Y 80853216</t>
  </si>
  <si>
    <t xml:space="preserve">10/08/2018 Auto admite contestacióm, ordena integrar la litis, y admite llamamiento, se debe aportar copia de la demanda y señalar dirección para notificación. </t>
  </si>
  <si>
    <t>11001310502920160030600</t>
  </si>
  <si>
    <t>JAVIER ORLANDO ROMERO MARTÍNEZ, MARÍA INÉS LÓPEZ ZEQUEIRA Y FELIX JOSÉ VALERA IBAÑEZ</t>
  </si>
  <si>
    <t>1032381315, 26871931 Y 77026690</t>
  </si>
  <si>
    <t xml:space="preserve">El 14 de noviembre se notifica personalmente al apoderado de Liberty. El 28 de noviembre se recepciona contestación de la demanda y llamamiento en garantía. </t>
  </si>
  <si>
    <t>11001310503920160088400</t>
  </si>
  <si>
    <t>MARÍA JIMENA GALEANO DE GIRALDO, JOSÉ FERNANDO FRANCO BUITRAGO Y ADRIANA VICTORIA ARIZA OVALLE</t>
  </si>
  <si>
    <t>28545032, 1094883661 Y 63435708</t>
  </si>
  <si>
    <t>EL 25-jul-18 AL DESPACHO</t>
  </si>
  <si>
    <t>11001310500320160057500</t>
  </si>
  <si>
    <t>MICHAEL ANDRES RUIZ SIERRA, FREDY ALEJANDRO QUIÑONEZ DAZ Y DIEGO HERNANDO GUATEQUE BELTRAN</t>
  </si>
  <si>
    <t>1012343431, 80034882 Y 1019060154</t>
  </si>
  <si>
    <t>18/05/2018 Entra el despacho.</t>
  </si>
  <si>
    <t>11001310502520160039200</t>
  </si>
  <si>
    <t>EDWIN DOMINGUEZ CRISPIN, LINA FERNANDAINFANTE REYES Y JULIANA OLAYA LOPEZ</t>
  </si>
  <si>
    <t>79906657, 1015451398 Y 43279895</t>
  </si>
  <si>
    <t xml:space="preserve"> EL 13-ago-18 AUTO TIENE POR CONTESTADA LA DEMANDA SE TIENE POR CONTESTADO EL LLAMAMIENTO EN GARANTIA. SE ADMITE LO SOLICITADO POR LIBERTY, SE ORDENA SU NOTIFICACION</t>
  </si>
  <si>
    <t>11001310501920160038500</t>
  </si>
  <si>
    <t>FREDY ALEXANDER NUÑEZ MARTIN, JHON ELVER OBANDO PEÑA Y XIOMARA PINEDO PEÑPUELA</t>
  </si>
  <si>
    <t>1069078211, 10291869 Y 63352989</t>
  </si>
  <si>
    <t xml:space="preserve"> El 25 de julio de 2018 se ordena notificar a la ANDJE. </t>
  </si>
  <si>
    <t>63190408900220170012100</t>
  </si>
  <si>
    <t>CIRCASIA</t>
  </si>
  <si>
    <t>JUZGADO SEGUNDO PROMISCUO MUNICIPAL</t>
  </si>
  <si>
    <t>GUILLERMO ANTONIO SERNA AGUIRRE</t>
  </si>
  <si>
    <t>FNA Y MARIA MELVA SERNA DE RODRIGUEZ</t>
  </si>
  <si>
    <t>QUE SE DECLARE SIMULADO EL CONTRATO DE COMPRAVENTA  CELEBRADO ENTRE ROSANA AGUIRRE DE SERNA  Y SU HIJA MARIA MELBA SERNA DE RODRIGUEZ SEGUN ESCRITURA PUBLICA 811 DEL 22 DE OCTUBRE DEL 2017 DE LA NOTARIA ÚNICA DE CIRCASIA.</t>
  </si>
  <si>
    <t xml:space="preserve">Se contesto el 31 de mayo de 2018, </t>
  </si>
  <si>
    <t>76001400301220170085700</t>
  </si>
  <si>
    <t>MARIA DEL ROSARIO SIERRA CASTILLO</t>
  </si>
  <si>
    <t>QUE SE DECLARE LA INSOLVENCIA PARA CON LOS ACREEDORES, ANTE LA IMPOSIBILIDAD DE PAGAR LAS OBLIGACIONES CONTRAIDAS COMO CONSECUENCIA DE LAS LIMITACIONES ECONÓMICAS</t>
  </si>
  <si>
    <t>Se aporto memorial solicitando al juzgado que se reconozca al FNA como acreedor hipotecario.</t>
  </si>
  <si>
    <t>1100131050072018009100</t>
  </si>
  <si>
    <t>DORA LEONOR PEÑA ROJAS</t>
  </si>
  <si>
    <t>AUDIENCIA DE FALLO PAR  EL 17 DE JUNIO DEL 2019 A LAS 9 DE LA MAÑANA</t>
  </si>
  <si>
    <t>11001310501820160070900</t>
  </si>
  <si>
    <t>MAGDA ZULLY NOVOA CARRANZA, ALEJANDRA QUEVEDO MARIN Y ALEX WILDER VANEGAS MARIN</t>
  </si>
  <si>
    <t>52107463, 1144044047 y 71316107</t>
  </si>
  <si>
    <t>EL 27-jun-18 AUTO ORDENA NOTIFICAR TIENE POR CONTESTADA LA DEMANDA. RECHAZA REFORMA DE LA DEMANDA. ADMITE LLAMIENTO EN GARANTIA, ORDENA NOTIFICAR A LIBERTY SEGUROS, y reconocer personeria.</t>
  </si>
  <si>
    <t>11001310501820170043100</t>
  </si>
  <si>
    <t>BLADIMIR PADILLA JULIO, DIANA CAROLINA QUINTERO GRANOBLES Y M,ARIA ESPERANZA CLAVIJO SABOGAL</t>
  </si>
  <si>
    <t>8851986, 66659531 Y 51569766</t>
  </si>
  <si>
    <t>05/06/2018 Entra al despacho.</t>
  </si>
  <si>
    <t>11001310503920160081900</t>
  </si>
  <si>
    <t>DIEGO ANDRÉS PERDOMO NOVOA, DEYSI LORENA PARRA FUERTES Y MILETXYS DIVETH PALMEZANO GOMEZ</t>
  </si>
  <si>
    <t>1122130536, 1019027861 Y 40941689</t>
  </si>
  <si>
    <t>EL 10 DE AGOSTO DEL 2018 SE RECIBE MEMORIAL DE SUBSANACION A LLAMAMIENTO EN GARANTIA DEL FONDO NACIONAL DEL AHORRO</t>
  </si>
  <si>
    <t>11001310503920170039900</t>
  </si>
  <si>
    <t>CLAUDIA XIMENA GARCÍA NAVIA, JOYCE NICOLE AVILA NOVOA Y SERGIO LUIS BANGUERO CASTILLO</t>
  </si>
  <si>
    <t>34568417, 69802365 Y 1061689165</t>
  </si>
  <si>
    <t>16/08/2018 Al despacho.</t>
  </si>
  <si>
    <t>47001315300320150035200</t>
  </si>
  <si>
    <t>JUZGADO TERCERO CIVIL DEL CIRCUTO</t>
  </si>
  <si>
    <t>HLDEBRANDO GONZALEZ PEREZ</t>
  </si>
  <si>
    <t>FNA Y ALMA YOLANDA PINZON SUAREZ</t>
  </si>
  <si>
    <t>DECRETAR LA PERTENENCIA EN FAVOR DEL DEMANDANTE DEL INMUEBLE OBJETO DEL PROCESO, ORDENAR LA INSCRIPCIÓN A LA OFICINA DE REGISTRO, CANCELACIÓN DEL REGISTRO Y CONDENAR EN COSTAS DEL PROCESO.</t>
  </si>
  <si>
    <t xml:space="preserve">SE CONTESTÓ DEMANDA                                                                                                                              SE FIJÓ FECHA PARA EL 27 DE FEBRERO DE 2019. </t>
  </si>
  <si>
    <t>20001310500420180009600</t>
  </si>
  <si>
    <t>ALFONSO JOSE FERREIRA ARIAS</t>
  </si>
  <si>
    <t>QUE SE DECLARE LA EXISTENCIA DE CONTRATO DE TRABAJO, QUE EL FONDO NACIONAL DEL AHORRO DIO POR TERMINADO UNILATERLAMENTE EL CONTRATO, QUE EL DEMANDANTE ES BENEFICIARIO DE LA CONVENCIÓN COLECTIVA Y CONDENAR AL FONDO NACIONAL DEL AHORRO A PAGAR SALARIOS PRESTACIONES SOCIALES.</t>
  </si>
  <si>
    <t>30/07/2018: Auto admite llamamiento en garantía de Temporales Uno A Bogotá y Optimizar servicios, se reconoce personería al Dr. Carlos Rangel.</t>
  </si>
  <si>
    <t>11001310502820160062500</t>
  </si>
  <si>
    <t>JUZGADO VEINTIOCHO LABORAL DEL CIRCUITO</t>
  </si>
  <si>
    <t>MARLIA EDDY SANCHEZ ANDRADE, NURY YAZMIN CAICEDO Y PATRICIA GUTIERREZ CAYON</t>
  </si>
  <si>
    <t>51775431, 34559475 Y 35196925</t>
  </si>
  <si>
    <t>EL 28-may-18 RECEPCIÓN MEMORIAL ; EL 06-jun-18 AL DESPACHO.</t>
  </si>
  <si>
    <t>11001310502820170013500</t>
  </si>
  <si>
    <t>ANA PAOLA NARVAEZ CUADROS, HENRY DE JESUS ORTIZ ANGEL Y LUIS CARLOS MEJIA LOPEZ</t>
  </si>
  <si>
    <t>1117581785, 16652255 Y 15373803</t>
  </si>
  <si>
    <t>EL 30-may-18 RECEPCIÓN MEMORIAL REFORMA DE DEMANDA; EL 29-jun-18 AL DESPACHO</t>
  </si>
  <si>
    <t>11001310500220160038200</t>
  </si>
  <si>
    <t>JUAN CAMILO CHICA OSPINA, BLANCA NIDIA ROZO MORALES Y CLAUDIA JIMENA MEJIA SALAZAR</t>
  </si>
  <si>
    <t>71444861, 20855394 Y 41943510</t>
  </si>
  <si>
    <t xml:space="preserve">El 22 de mayo de 2018 se radica contestación de la demanda. El 05 de julio de 2018 ingresa el proceso a despacho. </t>
  </si>
  <si>
    <t>11001310503820160087100</t>
  </si>
  <si>
    <t>ANDREA GALLO JARAMILLO, ARIEL E DUARDO ECHEVERRI CORREA Y LUIS ENITH DELUQUE VERGARA</t>
  </si>
  <si>
    <t>41952983, 98524441 Y 40936821</t>
  </si>
  <si>
    <t xml:space="preserve">El 22 de mayo de 2018 se radica contestación de la demanda por parte del FONDO NACIONAL DEL AHORRO. El 30 de mayo de 2018 ingresa a despacho. </t>
  </si>
  <si>
    <t>11001310503820160085400</t>
  </si>
  <si>
    <t>ERICA PATRICIA SEPULVEDA ESCOBAR, MARTHA LILIANA CHAUX ARBELAEZ Y DIEGTO FERNANDO BOTERO LONDOÑO</t>
  </si>
  <si>
    <t>1128264057, 65782958 y 71695110</t>
  </si>
  <si>
    <t xml:space="preserve">El 22 de mayo de 2018 se radica contestación de la demanda. El 13 de julio de 2018 se rechaza la reforma de la demanda. Admite llamamiento en garantía.  </t>
  </si>
  <si>
    <t>11001310503820160085900</t>
  </si>
  <si>
    <t>NUBIA RAMOS BAUTISTA, JORGE LUIS ORTIZ RIFALDO Y GLORIA GRISELDA SALAZAR VARGAS</t>
  </si>
  <si>
    <t>51955450, 1016012670 y 36179932</t>
  </si>
  <si>
    <t>30/05/2018 Entra al despacho</t>
  </si>
  <si>
    <t>11001310503820170006400</t>
  </si>
  <si>
    <t>LILIANA GIRALDO RIOS, SARA CAROLINA AVELLA TORRES Y LINA MARIA MONTOYA SANCHEZ</t>
  </si>
  <si>
    <t>31175316, 53108155 y 33819046</t>
  </si>
  <si>
    <t>EL 30-may-18 AL DESPACHO</t>
  </si>
  <si>
    <t>11001310503820160068900</t>
  </si>
  <si>
    <t>JULLY KATTERINE LEAL VANEGAS, CARLOS ANDRES TEQUIA SOLORZANO Y ZULEMA MAVETH LAVERDE BARRIOS</t>
  </si>
  <si>
    <t>1032408123, 79967252 y 40935059</t>
  </si>
  <si>
    <t>23/08/2018 Al despacho.</t>
  </si>
  <si>
    <t>11001310503820160085800</t>
  </si>
  <si>
    <t>LEIDY CAROLINA ZARATE MERCHAN, JOHANA JARAMILLO PALACIO Y SEBASTIAN MESA CARDEÑO</t>
  </si>
  <si>
    <t>1098606767, 32141829 y 8126856</t>
  </si>
  <si>
    <t xml:space="preserve"> EL 30-may-18 AL DESPACHO</t>
  </si>
  <si>
    <t>11001310503820170057500</t>
  </si>
  <si>
    <t>CAMILA ANDREA PALOMINO, SINDY YURANY AREVALO AREVALO Y FEDERICO GARCIA CASTRO</t>
  </si>
  <si>
    <t>39579259, 52909036 y 75072297</t>
  </si>
  <si>
    <t>30/05/2018 Al despacho.</t>
  </si>
  <si>
    <t>11001310503820160087000</t>
  </si>
  <si>
    <t>EILEEN MARIA ESPINOSA CUELLO, GUSTAVO ANDRES CHAPARRO CAMARGO Y CLAUDIA AIDA VARGAS NOSA</t>
  </si>
  <si>
    <t>1010168144, 80033506 y 52017486</t>
  </si>
  <si>
    <t>17/08/2018 Entra al despacho.</t>
  </si>
  <si>
    <t>11001310502820180010000</t>
  </si>
  <si>
    <t>NOHORA BEATRIZ PELAEZ GÓMEZ</t>
  </si>
  <si>
    <t>EL 21 DE JUNIO, SE RADICA, EN TERMINO, LA CONTESTACION DE LA DEMANDA.</t>
  </si>
  <si>
    <t>11001310503320170056200</t>
  </si>
  <si>
    <t>CRISTHIAN DANIEL GÓMEZ GARCÍA</t>
  </si>
  <si>
    <t xml:space="preserve">EL 18 DE JUNIO DEL 2018 SE RADICA, EN TERMINO, LA CONTESTACION DE LA DEMANDA </t>
  </si>
  <si>
    <t>20001310500220180007400</t>
  </si>
  <si>
    <t>JOSE LUIS HINOJOSA LAPEIRA</t>
  </si>
  <si>
    <t>FONDO NACIONAL DEL AHORRO, OPTIMIZAR, ACTIVOS Y SERVICIOS Y ASESORÍAS</t>
  </si>
  <si>
    <t>30/05/2018: Se contestó la demanda.</t>
  </si>
  <si>
    <t>20001310200220180009100</t>
  </si>
  <si>
    <t>NUBIA ESTELLA JIMENEZ SILVA</t>
  </si>
  <si>
    <t>730014003013201700446600</t>
  </si>
  <si>
    <t>JUZGADO TRECE CIVIL MUNICIPAL</t>
  </si>
  <si>
    <t xml:space="preserve">JUAN FERNANDO GARZON </t>
  </si>
  <si>
    <t>QUE SE LIBRE MANDAMIENTO EJECUTIVO A F AVOR DEL DEMANDANTE , SE ORDENE EL PAGO DE LOS INTERESES MORATORIOS , SE ORDENE LA CANCELACIÓN DE LA ESCRITURA 03647 DEL 22 DE DICIEMBRE DEL 2000, SE ORDNEE LA CANCELACIÓN DEL GRAVAMEN HIPOTECARIO Y SE CONDENE AL PAGO PERJUCIOS MORATORIOS</t>
  </si>
  <si>
    <t>05 de julio de 2018 se presento contestacion al translado del recurso presentado.
El 25 de junio se presente recurso de apelación por la parte actora en contra del auto que revoca el mandamiento de pago.
El 19 de junio de 2018 es revoco el mandamiento de pago                                                                               EL JUZGADO SE ABSTIENE DE PROFERIR DECISIÓN HASTA TANTO NO SE RESUELVA LA TUTELA</t>
  </si>
  <si>
    <t>1364740890012018004000</t>
  </si>
  <si>
    <t>SAN ESTANISLAO DE KOSTKA</t>
  </si>
  <si>
    <t>JUZGADO PROMISCUO MUNICIPAL</t>
  </si>
  <si>
    <t>ROBERTO JOSE TORRES BORGE</t>
  </si>
  <si>
    <t>FONDO NACIONAL DEL AHORRO Y JORGE FIDEL BORGE VISBAL Y OTROS</t>
  </si>
  <si>
    <t>SE DECLARE LA PERTENENCIA DEL IHMUEBLE OBJETO DEL PROCESO</t>
  </si>
  <si>
    <t xml:space="preserve">SE CONTESTO EL 15 DE AGOSTO DE 2018, </t>
  </si>
  <si>
    <t>1101400301120170131700</t>
  </si>
  <si>
    <t>FABIO MORENO RANGEL</t>
  </si>
  <si>
    <t>FONDO NACIONAL DEL AHORRO Y OTROS ACREEDORES</t>
  </si>
  <si>
    <t>EL DEMANDANTE SOLICITA LA APERTURA DEL PROCESO DE LIQUIDACION PATRIMONIAL DE PERSONA NATURAL NO COMERCIANTE.</t>
  </si>
  <si>
    <t>12/06/28 Memorial allega publicación
29/05/18 Memorial allega publicación
03/08/18 Auto requiere al liquidador
08/08/18 rad memorial con crédito adeudado</t>
  </si>
  <si>
    <t>11001310304020160062100</t>
  </si>
  <si>
    <t>40 CIVIL DEL CIRCUITO DE BOGOTA</t>
  </si>
  <si>
    <t>HERNANDO ANIBAL CASTELLANOS RODRIGUEZ</t>
  </si>
  <si>
    <t>QUE SE DECLARE LA NULIDAD ABSOLUTA DE LA ESCRITURA PUBLICA  4.290 DEL 29 DE OCTUBRE DEL 2012 DE LA NOTARIA PRIMERA DE SOACHA POR MEDIO DE LA CUAL ANA CECILIA RODRIGUEZ DE CASTELLANOS TRANSFIRIÓ A SU HIJA ANA LILIA CASTELLANOS RODRIGUEZ LA PROPIEDAD DEL INMUEBLE CON FOLIO DE MATRICULA  051-45987.</t>
  </si>
  <si>
    <r>
      <rPr>
        <b/>
        <sz val="8"/>
        <rFont val="Arial"/>
        <family val="2"/>
      </rPr>
      <t xml:space="preserve">05/07/18 </t>
    </r>
    <r>
      <rPr>
        <sz val="8"/>
        <rFont val="Arial"/>
        <family val="2"/>
      </rPr>
      <t xml:space="preserve">Auto nombra curador ad litem
</t>
    </r>
    <r>
      <rPr>
        <b/>
        <sz val="8"/>
        <rFont val="Arial"/>
        <family val="2"/>
      </rPr>
      <t>13/08/18</t>
    </r>
    <r>
      <rPr>
        <sz val="8"/>
        <rFont val="Arial"/>
        <family val="2"/>
      </rPr>
      <t xml:space="preserve"> Radicado contestación de la demanda
 </t>
    </r>
    <r>
      <rPr>
        <b/>
        <sz val="8"/>
        <rFont val="Arial"/>
        <family val="2"/>
      </rPr>
      <t>27/08/18</t>
    </r>
    <r>
      <rPr>
        <sz val="8"/>
        <rFont val="Arial"/>
        <family val="2"/>
      </rPr>
      <t xml:space="preserve"> Traslado art 370 CGP inicio 27/08/18 fin 29/08/18</t>
    </r>
  </si>
  <si>
    <t>11001310502820160068300</t>
  </si>
  <si>
    <t>DEYSY MARITZA VILLAQUIRÁN CASTAÑEDA, NESTOR FERNANDEZ GIL Y NURY DEL SOCORRO MONTOYA SIERRA</t>
  </si>
  <si>
    <t>C, 18413535 Y 43447559</t>
  </si>
  <si>
    <t xml:space="preserve">EL 18 DE JUNIO DEL 2018, SE RADICA, EN TERMINO, LA CONTESTACION DE LA DEMANDA. </t>
  </si>
  <si>
    <t>11001310503320170019500</t>
  </si>
  <si>
    <t>PAOLA ANDREA GASPAR ARICAPA, LILIANA VARGAS DAZA Y HENDRICK JOSEPH CANTILLO LLACK</t>
  </si>
  <si>
    <t>1010204357, 52107834 Y 72343738</t>
  </si>
  <si>
    <t>20001310200220180013400</t>
  </si>
  <si>
    <t>VICTORIA LIÑAN DIAZGRANADOS</t>
  </si>
  <si>
    <t>FONDO NACIONAL DEL AHORRO, OPTIMIZAR Y TEMPORALES UNOA</t>
  </si>
  <si>
    <t>QUE SE DECLARE QUE ENTRE LA DEMANDANTE  Y EL FONDO NACIONAL DEL AHORRO EXISTIO CONTRATO DE T RABAJO, QUE SE DIO POR TERMINADO SIN JUSTA CAUSA, QUE ES BENEFICIARIA DE LA CONVENCI´N COLECTIVA Y COMO CONSECUENICA DE LO ANTERIOR EL FONDO NACIONAL DEL AHORRO DEBE RECONOCER PRESTACIONES SOCIALES CONVENCIONALES.</t>
  </si>
  <si>
    <t>01/08/2018: Se admite contestación de la demanda, se reconoce personería al Dr. Charles Chapaman, se devulve llamamiento en garantía por el término de 5 días para subsanar.</t>
  </si>
  <si>
    <t>87845</t>
  </si>
  <si>
    <t>16243259-1</t>
  </si>
  <si>
    <t>EDUARDO GIRONZA LOZANO - TITULAR EMPRESA UNIPERSONAL</t>
  </si>
  <si>
    <t>EL FNA CELEBRO CONTRATO CREDITO CONSTRUCTOR POR VALOR $6.000.000.000, QUIEN HA INCLUIDO LAS OBLIGACIONES A SU FAVORE EN EL PROCESO DE REORGANIZACIÓN EXTRAJUDICIAL.</t>
  </si>
  <si>
    <t xml:space="preserve"> Se presentó nulidad</t>
  </si>
  <si>
    <t>11001400300820170022900</t>
  </si>
  <si>
    <t>JUZGADO OCTAVO CIVIL MUNICIPAL DE DESCONGESTIÓN</t>
  </si>
  <si>
    <t>MARCO HUMBERTO CARRILLO GUTIERREZ</t>
  </si>
  <si>
    <t>FONDO NACIONAL DEL AHORRO Y YOLANDA CRUZ DE BELTRAN Y OTROS</t>
  </si>
  <si>
    <t>QUE SE DECLARE LA PERTENENCIA Y POSESIÓN EXTRAORDINARIA ADQUISITIVA DE DOMINIO DEL INMUEBLE CON FOLIO DE MATRÍCULA INMOBILIARA 50N-1154210 DE PROPIEDAD DE YOLANDA CRUZ DE BELTRAN</t>
  </si>
  <si>
    <r>
      <rPr>
        <b/>
        <sz val="8"/>
        <rFont val="Arial"/>
        <family val="2"/>
      </rPr>
      <t>27/06/18</t>
    </r>
    <r>
      <rPr>
        <sz val="8"/>
        <rFont val="Arial"/>
        <family val="2"/>
      </rPr>
      <t xml:space="preserve"> Radicado contestación 
</t>
    </r>
    <r>
      <rPr>
        <b/>
        <sz val="8"/>
        <rFont val="Arial"/>
        <family val="2"/>
      </rPr>
      <t>27/08/18</t>
    </r>
    <r>
      <rPr>
        <sz val="8"/>
        <rFont val="Arial"/>
        <family val="2"/>
      </rPr>
      <t xml:space="preserve"> Proceso remitido al juzgado 66 Civil Municipal</t>
    </r>
  </si>
  <si>
    <t>11001310501620170063000</t>
  </si>
  <si>
    <t>JHON JAIME RAMIREZ JIMENEZ</t>
  </si>
  <si>
    <t>QUE SE DECLARE LA EXISTENCIA DE UN VINCULO LABORAL ENTRE EL DEMANDANTE Y EL FONDO NACIONAL DEL AHORRO, QUE TEMPORALES UNO A, Y QUE SE RECONOZCAN PRESTACIONES SOCIALES</t>
  </si>
  <si>
    <t>11001334306220180005200</t>
  </si>
  <si>
    <t>JUZGADO SESENTA Y DOS ADMINISTRATIVO DEL CIRCUITO</t>
  </si>
  <si>
    <t>ESCOBAR OSPINA SAS</t>
  </si>
  <si>
    <t>860450022-2</t>
  </si>
  <si>
    <t>QUE SE DECLARE NULA LA ACEPTACIÓN DE LA OFERTA 170 DEL 19 DE SEPTIEMBRE DEL 2017, CONSECUENCIALMENTE SE D ECLARE NULO EL CONTRATO CELEBRADO POR EL FNA CON RECIO TURISMO S,A. Y SE CONDENE AL FNA A PAGAR POR REPARACION DEL DAÑO CAUSADO Y LUCRO CESANTE.</t>
  </si>
  <si>
    <t>22/08/18 Rad contestación</t>
  </si>
  <si>
    <t>73001418900120180034200</t>
  </si>
  <si>
    <t>JUZGADO PRIMERO DE PEQUEÑAS CAUSAS Y COMPETENCIA MULTIPLE</t>
  </si>
  <si>
    <t>LUIS ALBERTO SANTAMARIA REYES</t>
  </si>
  <si>
    <t>FALTA DEMANDA PARA LAS PRETENSIONES - SOLO ESTA SUBSANACIÓN</t>
  </si>
  <si>
    <t xml:space="preserve">SE CONTESTÓ EL 24 DE AGOSTO DE 2018. </t>
  </si>
  <si>
    <t>11001310302620180021000</t>
  </si>
  <si>
    <t>JUZGADO VEINTISEIS CIVIL DEL CIRCUITO</t>
  </si>
  <si>
    <t>LAURA LILIANA CASTILLO RUIZ</t>
  </si>
  <si>
    <t>QUE SE DECLARE QUE LA DEMANDANTE ESTÁ AL DÍA EN SUS PAGOS DE LA OBLIGACIÓN HIPOTECARIA, QUE EL FNA NO PROCEDIO A DAR POR TERMINADO EL PROCESO EJECUTIVO,  QUE PERMITIO POR OMISIÓN DAR CONTINUIDAD AL PROCESO PARA LLEGAR HASTA EL REMATE Y QUE SE INDEMNICE POR DAÑOS Y PERJUCIOS.</t>
  </si>
  <si>
    <r>
      <rPr>
        <b/>
        <sz val="8"/>
        <rFont val="Arial"/>
        <family val="2"/>
      </rPr>
      <t>14/08/18</t>
    </r>
    <r>
      <rPr>
        <sz val="8"/>
        <rFont val="Arial"/>
        <family val="2"/>
      </rPr>
      <t xml:space="preserve"> Radicado contestación de la demanda </t>
    </r>
  </si>
  <si>
    <t>11001310502220160056900</t>
  </si>
  <si>
    <t>CLAUDIA TERESA CAMPOS MANTHA, PAOLA ANDREA BUITRAGO FERNANDEZ Y ISABEL CRISTINA FRANCO IDARRAGA</t>
  </si>
  <si>
    <t>1020725110, 53063228 Y 52415945</t>
  </si>
  <si>
    <t>30/07/2018 Al despacho.</t>
  </si>
  <si>
    <t>11001310502220160037000</t>
  </si>
  <si>
    <t>RUBEN ALFONSO ORTIZ PALENCIA, ANA JUDITH RUZ Y JHON FREDDY GIRALDO GÓMEZ</t>
  </si>
  <si>
    <t>79324753, 39767795 Y 80880533</t>
  </si>
  <si>
    <t>EL 27 DE JUNIO DEL 2018 SE RADICA, EN TERMINO, LA CONTESTACION DE LA DEMANDA.</t>
  </si>
  <si>
    <t>11001310502220170048900</t>
  </si>
  <si>
    <t>JULIO HELI JIMENEZ GOMEZ</t>
  </si>
  <si>
    <t>FONDO NACIONAL DEL AHORRO, SUMMAR TEMPORALES SAS Y CARVAJAL TECNOLOGÍA Y SERVICIOS SAS</t>
  </si>
  <si>
    <t>QUE SE DECLARE UNA RELACION LABORAL ENTRE EL FONDO NACIONAL DEL AHORRO Y OPTIMIZAR, QUE EL CONTRATO FUE TERMINADO UNILALTERALMENTE Y QUE SE DECLARE QUE LAS TEMPORALES ACTUARON COMO INTERMEDIARIAS</t>
  </si>
  <si>
    <t>68001310500420180016500</t>
  </si>
  <si>
    <t>MARIO FERNANDO PEREZ CAMACHO</t>
  </si>
  <si>
    <t>23/08/2018 Auto admite reforma de la demanda</t>
  </si>
  <si>
    <t>11001310501820180018300</t>
  </si>
  <si>
    <t>LUZ MARINA ORTIZ CAICEDO</t>
  </si>
  <si>
    <t>FONDO NACIONAL DEL AHORRO- TEMPORALES UNO A.</t>
  </si>
  <si>
    <t>QUE SE DECLARA  QUE ENTRE LA DEMANDANTE Y EL FONDO NACIONAL DEL AHORRO EXISTIÓ CONTRATO DE TRABAJO N CONDICION DE TRABAJADORA OFICIAL Y SE RECONOZCAN LAS PRESTACIONES SOCIALES  LEGALES.</t>
  </si>
  <si>
    <t>NO SE HA NOTIFICADO, SE ESTA A LA ESPERA DE QUE SE REMITA AVISO AL FONDO NACIONAL DEL AHORRO</t>
  </si>
  <si>
    <t>11001020400020160208200</t>
  </si>
  <si>
    <t>CORTE SUPREMA DE JUSTICIA SALA PENAL</t>
  </si>
  <si>
    <t>ALVARO CUELLO BANCHAR Y HERNANDO DAViD DELUQUE FREYLE</t>
  </si>
  <si>
    <t>10088491, 19164386</t>
  </si>
  <si>
    <t>FISCALIA 1 DELEGADA ANTE LA CORTE SUPREMA DE JUSTICA</t>
  </si>
  <si>
    <t>RESOLUCION DE ACUSACIÓN</t>
  </si>
  <si>
    <t>AUTO 7248 DEL 19 DE JUNIO DEL 2019, REWSUELVE TENER AL FNA COMO PARTE CIVIL Y COMO APODERADA WENDY JOHANA RUBIANO TORO</t>
  </si>
  <si>
    <t>08001310501220180002900</t>
  </si>
  <si>
    <t>DORIANA KATHERINE DE LA HOZ IGLESIAS</t>
  </si>
  <si>
    <t>11/07/2018: Se contestó la demanda.</t>
  </si>
  <si>
    <t>05001400302120170135900</t>
  </si>
  <si>
    <t>JUZGADO VEINTIUNO CIVIL MUNICIPAL DE ORALIDAD</t>
  </si>
  <si>
    <t>GLORIA LUCIA MONTOYA ARENAS</t>
  </si>
  <si>
    <t>QUE SE DECLARE LA PRESCRIPCION EXTINTIVA DE LA OBLIGACIÓN HIPOTECARIA DE LA DEMANDANTE</t>
  </si>
  <si>
    <t>SE CONTESTÓ LA DEMANDA E</t>
  </si>
  <si>
    <t>15176405300120170041000</t>
  </si>
  <si>
    <t>CHIQUINQUIRÁ</t>
  </si>
  <si>
    <t>MARIA ELENA CUCHIVAGUEN FORERO</t>
  </si>
  <si>
    <t>QUE SE DECLARE QUE ES ABSOLUTAMENTE SIMULADO EL CONTRATO DE COMPRAVENTA CELEBRADO ENTRE VICENTE PEÑA RAMIREZ Y SIBILINA RAMIREZ DE PEÑA, COMO CONSECUENCIA DE D ECLARE LA NULIDAD ABDOLUTA DE LA TOTALIDAD DE LA ESCRITURA PUBLICA 373 DEL 7 DE A BRIL DEL 2011 DE LA NOTARIA 2 DE TUNJA.</t>
  </si>
  <si>
    <t>SE CONTESTÓ EL 08/08/2018</t>
  </si>
  <si>
    <t>66001400300420170106900</t>
  </si>
  <si>
    <t>FREI EDUARDO BARAJAS DELGADO</t>
  </si>
  <si>
    <t>FONDO NACIONAL DEL AHORRO Y TINSA COLOMBIANA LTDA.</t>
  </si>
  <si>
    <t xml:space="preserve">QUE SE DECLARA A LA SOCIEDAD TINSA Y AL FNA CIVIL Y SOLIDARIAMENTE RSPONSABLES  POR LOS DAÑOS Y PERJUICIOS OCASIONADOS AL DEMANDANTE Y SE CONDENE A TINSA A PAGAR LOS INTERESES REMUNERATORIOS Y MORATORIOS SOBRE TODAS LAS TASAS RECONOCIDAD Y AL PAGO DE LAS COSTAS DEL PROCESO. </t>
  </si>
  <si>
    <t>SE CONTESTO EL 13 DE AGOSTO DE 2018</t>
  </si>
  <si>
    <t>11001310500720180008300</t>
  </si>
  <si>
    <t>MARTHA LUCIA CUELLAR GÓMEZ</t>
  </si>
  <si>
    <t>FONDO NACIONAL DEL AHORRO, TMPORALES UNO A, OPTIMIZAR ALMA MATER ACTIVOS  Y SERVICIOS Y ASESORÍAS</t>
  </si>
  <si>
    <t>11/07/2018 Se radica contestación de la demanda por el FONDO NACIONAL DEL AHORRO.</t>
  </si>
  <si>
    <t>201712688302100020172170</t>
  </si>
  <si>
    <t>DEYANIRA PEÑA SÁNCHEZ</t>
  </si>
  <si>
    <t>QUE SE OBLIGUE A LA COMAÑIA DE SEGUROS QBS SEGUROS S.A. A CUMPLIR CON LA CONDENACIÓN DE LA DEUDA.</t>
  </si>
  <si>
    <t>11/07/18 Se radicó poder</t>
  </si>
  <si>
    <t>17001310500120180020400</t>
  </si>
  <si>
    <t>DANIELA CANO ANGEL</t>
  </si>
  <si>
    <t xml:space="preserve">El 21 de julio de 2018 se radica subsanación de la contestación de la demanda. </t>
  </si>
  <si>
    <t>76001310501320180024000</t>
  </si>
  <si>
    <t>ALBEIRO ALEXIS GARCÍA LEAL</t>
  </si>
  <si>
    <t>FONDO NACIONAL DEL AHORRO, TEMORALES UNO A Y OPTIMIZAR</t>
  </si>
  <si>
    <t>El 23 de julio de 2018 se radicó la contestación de la demanda.</t>
  </si>
  <si>
    <t>11001310302720180003700</t>
  </si>
  <si>
    <t>JUZGADO VEINTISIETE CIVIL DEL CIRCUITO</t>
  </si>
  <si>
    <t>LUZ MARINA MOLINA MENDOZA</t>
  </si>
  <si>
    <t>FNA Y DEXY MABEL LOPEZ VASQUEZ Y OTROS</t>
  </si>
  <si>
    <t>QUE SE DECLARE LA PERTENENCIA DEL INMUEBLE OBJETO DEL PROCESO.</t>
  </si>
  <si>
    <r>
      <rPr>
        <b/>
        <sz val="8"/>
        <rFont val="Arial"/>
        <family val="2"/>
      </rPr>
      <t>23/08/18</t>
    </r>
    <r>
      <rPr>
        <sz val="8"/>
        <rFont val="Arial"/>
        <family val="2"/>
      </rPr>
      <t xml:space="preserve"> Radicado contestación de la demanda </t>
    </r>
  </si>
  <si>
    <t>JOSE JOAQUIN PIÑEROS RODRIGUEZ</t>
  </si>
  <si>
    <t xml:space="preserve">El 09 de julio de 2018 se tiene por notificado por conducta concluyente a Optimizar. EL 30 de julio de 2018 se requiere a Optimizar. </t>
  </si>
  <si>
    <t xml:space="preserve"> 11001310500320180011400</t>
  </si>
  <si>
    <t>MARLE ESTHER BERMEJO GUZMAN</t>
  </si>
  <si>
    <t xml:space="preserve">EL 08-ago-18 RECEPCIÓN MEMORIAL EN LA FECHA SE ALLEGA CONTESTACION A LA DEMANDA; </t>
  </si>
  <si>
    <t>760031050032018030400</t>
  </si>
  <si>
    <t>LEONELA OSPINA GÓMEZ</t>
  </si>
  <si>
    <t>FONDO NACIONAL DEL AHORRO, TEMPORALES UNO A, OPTIMIZAR, ACTIVOS Y SERVICIOS Y ASESORIAS</t>
  </si>
  <si>
    <t>SENTENCIA DE PRIMERA INSTANCIA DEL 29 DE MAYO DEL 2019 DESFAVORABLE.  CONDENA AL FNA A PAGAR DE MANERA SOLIDARIA CON LAS OTRAS DEMANDADAS. LAS PARTES INTERPONEN RECURSO DE APELACIÓN.</t>
  </si>
  <si>
    <t>76001310500920180029400</t>
  </si>
  <si>
    <t>EYDA VALLEJO MORENO Y HENRY QUIÑONEZ ANGULO (HEREDEROS HEIDY TATIANA QUIÑOZ VALLEJO)</t>
  </si>
  <si>
    <t>31383698, 16480573</t>
  </si>
  <si>
    <t>FONDO NACIONAL DEL AHORRO, TEMPORALES UNO A, ACTIVOS S.A.</t>
  </si>
  <si>
    <t>El 26 de julio de 2018 se radicóo contestación de la demanda. El 10 de agosto de 2018 se aporta diligencias de notificación personal.</t>
  </si>
  <si>
    <t>13001400301020180033300</t>
  </si>
  <si>
    <t>ALFREDO MANUEL GOMEZ PAYARES</t>
  </si>
  <si>
    <t>QUE SE DECLARE EXTINTO  POR EL CUMPLIMIENTO DE LOS TÉRMINOS CONTRACTUALES LOS GRAVAMENES HIPOTECARIOS CONTENIDOS EN LA ESCRITURA PUBLICA 2998 DEL 10 DE DICIEMBRE DE 1998 Y 2457 DEL 30 DE ABRIL DE 1999.</t>
  </si>
  <si>
    <t>SE PRESENTÓ CONTESTACIÓN EL 13 DE SEPTIEMBRE</t>
  </si>
  <si>
    <t>11001400307820180041300</t>
  </si>
  <si>
    <t>NIDIA HERMINIA GUZMAN PENAGOS</t>
  </si>
  <si>
    <t>DECLARAR QUE POR HABER ADQUIRIDO POR PRESCRIPCIÓN EXTRAORDINARIA ADQUISITIVA DE DOMINIO EL INMUEBLE OBJETO DEL PROCESO, ORDENAR LA INSCRIPCÓN Y PROTOCOLIZACIÓN DE LA SENTENCIA, CITAR AL ACREEDOR HIPOTECARIO Y CONDENAR A LAPARTE DEMANDADA POR COSTAS PROCESALES</t>
  </si>
  <si>
    <t>se contesto la demanda el 06 de agosto de 2018</t>
  </si>
  <si>
    <t>73001400300820180023800</t>
  </si>
  <si>
    <t>JUZGADO OCTAVO CIVIL MUNICIPAL</t>
  </si>
  <si>
    <t>MARIA MERCEDES CHAVEZ CHAVEZ</t>
  </si>
  <si>
    <t>SE CONTESTÓ EL 29 DE AGOSTO DE 2018</t>
  </si>
  <si>
    <t>11001310500420180019100</t>
  </si>
  <si>
    <t>INGRID MARCELA OROZCO BELTRAN</t>
  </si>
  <si>
    <t>FONDO NACIONAL DEL AHORRO, TEMPORALES UNO A, OPTIMIZAR Y SERVICIOS Y ASESORIAS</t>
  </si>
  <si>
    <t>EL 1 DE AGOSTO DEL 2018 SE RADICA, EN TERMINO, LA CONTESTACION DE LA DEMANDA.</t>
  </si>
  <si>
    <t>50001400300120170062800</t>
  </si>
  <si>
    <t>DIEGO ALFREDO OJEDA AWAD</t>
  </si>
  <si>
    <t>QUE SE DECLARE QUE EL DEMANDADO  NO HA CUMPLIDO CON LA OBLIGACION CONSAGRADA EN LA ESCRITURA PUBLICA 3575  DE LA NOTARIA SEGUNDA DE VILLAVICENCIO  DEL 22 DE OCTUBRE DE 1992. COMO CONSECUENCIA SE CONDENE AL DEMANDADO A PAGAR LA SUMA DE $29.315.152.38 Y CONDENE A PAGAR LA INDEXACIÓN  POR LA SUMA  ADEUDADA Y RESARCIR LOS PERJUICIOS CAUSADOS MÁS INTERESES MORATORIOS.</t>
  </si>
  <si>
    <t>AL DESPACHO 25/06/2018</t>
  </si>
  <si>
    <t>19001233300320170036000</t>
  </si>
  <si>
    <t>POPAYÁN</t>
  </si>
  <si>
    <t>TRIBUNAL CONTENCIOSO ADMINISTRATIVO DEL CAUCA</t>
  </si>
  <si>
    <t>891580006-4</t>
  </si>
  <si>
    <t>MUNICIPIO DE POPAYAN- SECRETARIA DE INFRAESTRUCTURA</t>
  </si>
  <si>
    <t>QUE SE DECLAREN NULAS LAS RESOLUCIONES 20151400105304 DEL 4 DE NOVIEMBRE DEL 2015, 20161400146704 DEL 8 DE NOVIEMBRE DEL 2016 Y 20171800007824 DEL 6 DE FEBRERO DEL 2017, TODA VEZ QUE NO ESTÁN AJUSTADAS A DERECHO Y QUE SE CONDENE AL PAGO DE PERJUICIOS SUFRIDO POR EL FNA.</t>
  </si>
  <si>
    <t>09/08/2017 AL DESPACHO</t>
  </si>
  <si>
    <t>25754400300120180022300</t>
  </si>
  <si>
    <t xml:space="preserve">SOACHA </t>
  </si>
  <si>
    <t>ALBA YANETH HERNANDEZ MORENO Y ALEXANDER MENDEZ ALCALÁ</t>
  </si>
  <si>
    <t>39667864 Y 79203695</t>
  </si>
  <si>
    <t xml:space="preserve">LOS DEMANDANTES PRESENTAN PROCESO DE INSOLVENCIA PATRIMONIAL DE DEUDOR NO COMERCIANTE. </t>
  </si>
  <si>
    <t>SE RADICÓ MEMORIAL INFORMANDO LA CESIÓN DEL CRÉDITO.                                                 PENDIENTE SE DESVICULE AL FNA</t>
  </si>
  <si>
    <t>11001310301720180021300</t>
  </si>
  <si>
    <t>JUZGADO DIECISIETE CIVIL DEL CIRCUITO</t>
  </si>
  <si>
    <t>YENNY ESMERALDA URREGO JIMENEZ, LILIANA MARCELA URREGO JIMENEZ Y MERY JASMITH JIMENEZ TORRES</t>
  </si>
  <si>
    <t>1012395866, 1018416879 Y 39638801</t>
  </si>
  <si>
    <t>QUE SE CONDENE AL FNA POR LOS PERJUICIOS CAUSADOS, DAÑO EMERGENTE Y LUCRO CESANTE COMO CONSECUENCIA DEL DAÑO PATRIMONIAL  QUE CONFIGURA LA GANANCIA DEJADA DE PERCIBIR Y SU CONSECUENTE PERDIDA DE INGRESOS, SE CONDENE A CIFIN Y PAGO DE LA INDEMNIZACIÓN DESDE EL 17 DE MARZO DEL 2015 HASTA EL 25 DE JUNIO DEL 2016.</t>
  </si>
  <si>
    <t>PENDIENTE CONTESTAR</t>
  </si>
  <si>
    <t>626/2017</t>
  </si>
  <si>
    <t>BELLO</t>
  </si>
  <si>
    <t>JUZGADO TERCERO CIVIL MUNICIPAL EN ORALIDAD</t>
  </si>
  <si>
    <t>MARIA ROSALBA HURTADO</t>
  </si>
  <si>
    <t>FNA</t>
  </si>
  <si>
    <t>05/09/2018. Se contestó la demanda</t>
  </si>
  <si>
    <t>11001310303720160047800</t>
  </si>
  <si>
    <t>JUZGADO TREINTA Y SIETE CIVIL DEL CIRCITO</t>
  </si>
  <si>
    <t>CONSUELO GARZÓN VARELA</t>
  </si>
  <si>
    <t>FNA Y OLGA CAROLINA ALMANZA GARZÓN</t>
  </si>
  <si>
    <t xml:space="preserve">QUE SE DECLARE RESUELTO EL CONTRATO DE COMPRAVENTA CELEBRADO ENTRE DEMANDANTE Y DEMANDADOS, COMO CONSECUENCIA SE DEVUELVAN LAS COSAS AL ESTADO ANTERIOR, POR INCUMPLIMIENTO DE LAS OBLIGACIONES CONTRAÍDAS EN EL CONTRATO DE COMPRAVENTA. </t>
  </si>
  <si>
    <t>SE LLEVÓ A CABO AUDIENCIA DE CONCILIACIÓN EL 26 DE MARZO DEL 2019. NO SE CONCILIO.</t>
  </si>
  <si>
    <t>18001310500220180006900</t>
  </si>
  <si>
    <t>ROCIO VANEGAS GONZALEZ</t>
  </si>
  <si>
    <t>QUE SE DECLARE CONTRATO REALIDAD Y SE CONDENE AL FONDO NACIONAL DEL AHORRO A PAGAR LAS PRESTACINES SOCIALES A QUE TIENE DERECHO.</t>
  </si>
  <si>
    <t>Se recibe poder del FONDO NACIONAL DEL AHORRO, se envía sustitución a la apoderada sistituta.</t>
  </si>
  <si>
    <t>PRESTADA AL DOCTOR CHALA 04/06/2019</t>
  </si>
  <si>
    <t>54001419900120180021200</t>
  </si>
  <si>
    <t xml:space="preserve">JAIRO ALONSO AREVALO </t>
  </si>
  <si>
    <t>JOSE ANTONIO GÓMEZ SUAREZ</t>
  </si>
  <si>
    <t>SE CONTESTO LA DEMANDA EL 05,10,2018                                                                                    PENDIENTE SE DECRETA LA FALTA DE LEGITIMACION EN LA CAUSA DEL FNA</t>
  </si>
  <si>
    <t>11001400305920170054900</t>
  </si>
  <si>
    <t>JUZGADO CINCUENTA Y NUEVE CIVIL MUNICIPAL</t>
  </si>
  <si>
    <t>ARTURO VANEGAS PARADA</t>
  </si>
  <si>
    <t>FNA Y HEREDEROS DE LUIS ENRIQUE ANDRADE NARVAEZ</t>
  </si>
  <si>
    <t>QUE PERTNENECE AL DOMINIO PLENO Y ABSOLUTO AL DEMANDANTE POR HABER POSEIDO DE MANERA PUBLICA, PACIFICA Y TRANQUILA SIN VIOLENCIA NI CLANDESTINIDAD POR MÁS DE 10 AÑOS EL INMUBLE IDENTIFICADO CON MATRÍCULA INMOBILIARIA 50C-00732633</t>
  </si>
  <si>
    <t>27001310500120180014200</t>
  </si>
  <si>
    <t>KAREN PAOLA MENA CUESTA</t>
  </si>
  <si>
    <t>FONDO NACIONAL DEL AHORRO Y SERVICIOS Y ASESORÍAS</t>
  </si>
  <si>
    <t>SE PROFIERA CONDENA POR L DESVINCULCIÓN LABORAL Y COMO CONSECUENCIA SE EFECTUE EL PAGO DE SALARIOS Y PRESTACIONES Y DEMÁS DE LEY DEJADAS DE PERCIBIR E INTERESES Y DEMÁS RESARCIMIENTOS ECONCÓMCOS POR DAÑOS MORALES CAUSADOS POR EL DESPIDO ILEGAL</t>
  </si>
  <si>
    <t>70001400300120180037400</t>
  </si>
  <si>
    <t>JUZGADO PRIMERO CIVIL ORAL MUNICIPAL</t>
  </si>
  <si>
    <t>NELCY ELENA CERRA TUIRAN</t>
  </si>
  <si>
    <t>QUE SE DECLARE LA CANCELACIÓN DE LA HIPOTECA CONSTITUIDA AL FNA PARA GARANTIZAR EL PRESTAMO,  QUE SE ORDENE A LA OFICINA DE REGISTRO DE INSTRUMENTOS PUBLICOS SE CANCELEN TODAS LAS ANOTACIONES Y SE ORDENE AL NOTARIO INSCRIBIR LA CANCELACIÓN DE LA HIPOTECA</t>
  </si>
  <si>
    <t>SE CONSTESTO EL 02,10,18</t>
  </si>
  <si>
    <t>52001400300120180037800</t>
  </si>
  <si>
    <t>JANETH ALEXANDRA ZAMUDIO DAVID</t>
  </si>
  <si>
    <t>QUE SE DECLARE QUE EL FNA ES RESPÓNSABLE POR LOS DAÑOS MORALES  Y PERJUICIOS MATERIALES CAUSADOS A LA DEMANDANTE POR EL NO DESEMBOLSO DEL CREDITO A ELLA APROBADO.</t>
  </si>
  <si>
    <t>SE CONTESTO LA DEMANDA EL 10,10,18</t>
  </si>
  <si>
    <t>11001400307220170120200</t>
  </si>
  <si>
    <t>LUIS FERNANDO MOGOLLON DELGADO</t>
  </si>
  <si>
    <t>QUE SE DECLARE LA APERTURA DEL PROCESO DE INSOLVENCIA DE LOS CREDITOS A FAVOR DEL FNA Y OTROS ACREEDORES.</t>
  </si>
  <si>
    <t>11001400302120180072900</t>
  </si>
  <si>
    <t>NOHORA CONSTANZA SANCHEZ GUTIERREZ</t>
  </si>
  <si>
    <t>73001310500220170027600</t>
  </si>
  <si>
    <t>LUIS EDUARDO VILLARREAL ROJAS</t>
  </si>
  <si>
    <t>FONDO NACIONAL DEL AHORRO - OTROS</t>
  </si>
  <si>
    <t>Que se declare la existencia de un contrato de trabajo (Articulos  23 y 24 CST)  entre el actor y el FNA,. Pago de salarios  prestaciones de ley  y  de los  benéficos extralegales</t>
  </si>
  <si>
    <t>44001310500220170022300</t>
  </si>
  <si>
    <t>ERIT JAROL GUTIERREZ PEÑARANDA</t>
  </si>
  <si>
    <t>11001310502220160052200</t>
  </si>
  <si>
    <t>YEIMI PAOLA RODRIGUEZ OSCAR FERNANDO BOLAÑOS CAICEDO           CARLOS ALBERTO GUAUTA MALAGON</t>
  </si>
  <si>
    <t>1073155274 1018421061 80202531</t>
  </si>
  <si>
    <t>11001310501620180030900</t>
  </si>
  <si>
    <t>YISEL ELENA LOPEZ PADILLA</t>
  </si>
  <si>
    <t>05001130500420170090900</t>
  </si>
  <si>
    <t>LAURA JANETH BERMUDEZ MENA</t>
  </si>
  <si>
    <t>44001310500220180006400</t>
  </si>
  <si>
    <t>JUZGADO SEGUNDO  LABORAL DEL CIRCUITO</t>
  </si>
  <si>
    <t>EDGAR DE JESUS MARTINEZ RIPOLL</t>
  </si>
  <si>
    <t>11001310502620170024100</t>
  </si>
  <si>
    <t>MIGUEL OSCAR MEDINA ALVAREZ</t>
  </si>
  <si>
    <t>FONDO NACIONAL DEL AHORRO, TEMPORLAES UNO A Y OPTIMIZAR</t>
  </si>
  <si>
    <t>11001310501420170076700</t>
  </si>
  <si>
    <t>MIRYAM PATRICIA NOGUERA CONSUEGRA</t>
  </si>
  <si>
    <t>51.666.050</t>
  </si>
  <si>
    <t>FANA, HUMAN TEAN LTDA, TEMPONEXOS, ALMATER Y TERMPORALES UNO A</t>
  </si>
  <si>
    <t>201810231800300017172018</t>
  </si>
  <si>
    <t>SUPERINTENDENCIA FINANCIERA DE COLOMBIA</t>
  </si>
  <si>
    <t>RODOLFO ROJAS LOPEZ</t>
  </si>
  <si>
    <t>QUE SE DECLARE QUE EL FNA VULNERÓ LOS DERECHOS COMO CONSUMIDOR O USUARIO AL NO DESCONTAR DEL SALDO DE CESANTÍAS LAS CUOTAS AÚN TENIENDO SALDO.</t>
  </si>
  <si>
    <t>11001310501220180047000</t>
  </si>
  <si>
    <t>FLOR ALBA PEDREROS HUERTAS</t>
  </si>
  <si>
    <t>FONDO NACIONAL DEL AHORRO, TEMPORALES UNO A</t>
  </si>
  <si>
    <t>Que se declare la existencia de un contrato de trabajo (Articulos  23 y 24 CST)  entre el actor y el FONDO NACIONAL DEL AHORRO, que se declare quel contrato fue terminado sin justa causa por  el FONDO NACIONAL DEL AHORRO, que se declare que temporales Una A actuo como simple intermediario art 35 del C.S.T</t>
  </si>
  <si>
    <t>11001310502720170037500</t>
  </si>
  <si>
    <t>ESPERANZA PATARROYO AMAYA</t>
  </si>
  <si>
    <t>11001400304120180111300</t>
  </si>
  <si>
    <t>JUZGADO CUARENTA Y UNO CIVIL DEL CIRCUITO</t>
  </si>
  <si>
    <t>LUIS MANUEL CUADRADO SALGADO</t>
  </si>
  <si>
    <t>pendiente poder</t>
  </si>
  <si>
    <t>1100131050062020180034400</t>
  </si>
  <si>
    <t>NIVALDO ENRIQUE HERRERA BERDUGO</t>
  </si>
  <si>
    <t>11001400301720180085600</t>
  </si>
  <si>
    <t>JUZGADO DIECISIETE CIVIL MUNICIPAL</t>
  </si>
  <si>
    <t>JOSE MELQUISEDEC RADA</t>
  </si>
  <si>
    <t>76001233300020180089000</t>
  </si>
  <si>
    <t>VALLE DEL CAUCA</t>
  </si>
  <si>
    <t>TRIBUNAL CONTENCIOSO ADMINISTRATIVO - SALA DE ORALIDAD</t>
  </si>
  <si>
    <t>ANA ESPERANZA MARTINEZ DE RIVERA</t>
  </si>
  <si>
    <t>FONDO NACIONAL DEL AHORRO, HOSPITAL RAUL OREJUELA BUENO E.S.E, ALCALDIA DEL MUNICIPIO DE PALMIRA, AGENCIA NACIONAL DE DEFENSA JURIDICA DEL ESTADO</t>
  </si>
  <si>
    <t>Solicita que se declare la nulidad del acto administrativo No. 0034 del 15 de febrero de 2018y del comunicado oficial 144.42.1.13 del 01 de febrero de 2018proferidos por el hospital raul orejuela bueno e.s.e mediante el cual se omitio y nego ordenar el pago de la sancion moratoria establecida en el numeral 3 del art 99 de la ley 50 de 1990 y que derivada de la cancelacion extemporanea de las cesantias correspondientes al año 2014 a las que tenia derecho la demandate.</t>
  </si>
  <si>
    <t>AREA LABORAL</t>
  </si>
  <si>
    <t>19001333300720170026500</t>
  </si>
  <si>
    <t>JUZGADO SEPTIMO ADMINISTRATIVO DEL SISTEMA ORAL DEL CIRCUITO</t>
  </si>
  <si>
    <t>HUGO FRUTO VENENCIA</t>
  </si>
  <si>
    <t>FONDO NACIONAL DEL AHORRO, UNIVERSIDAD DEL CAUCA</t>
  </si>
  <si>
    <t>Solicita la nulidad de los actos administrativos contenidos en el oficio No. 5.1-70/330 del 4 abril de 2017 en cuanto negaron el reconocimiento y pago de las cesantias (1968 - 1980), reconocimiento y pago de la sancion moratoria por la omision del pago de las cesantias.</t>
  </si>
  <si>
    <t>13001310500120180011400</t>
  </si>
  <si>
    <t>JOSE JAVIER JIMENEZ JASPE</t>
  </si>
  <si>
    <t xml:space="preserve">FONDO NACIONAL DEL AHORRO, OPTIMIZAR SERVICIOS TEMPORALES S.A EN LIQUIDACION, TEMPORALES UNO A S.AS </t>
  </si>
  <si>
    <t>13001310500120180012400</t>
  </si>
  <si>
    <t>ALEXANDER CUESTA PATERNINA</t>
  </si>
  <si>
    <t>FONDO NACIONAL DEL AHORRO, OPTIMIZAR SERVICIOS TEMPORALES S.A EN LIQUIDACION, TEMPORALES UNO A S.AS Y ACTIVOS S.A.S</t>
  </si>
  <si>
    <t>2018-081-2</t>
  </si>
  <si>
    <t>JUZGADO SEGUNDO PENAL DEL CIRCUITO ESPECIALIZADO DE EXTINCION DE DOMINIO</t>
  </si>
  <si>
    <t>FISCALIA 58 ESPECIALIZADA DE EXTINCION DE DOMINIO BOGOTA 160.467</t>
  </si>
  <si>
    <t>FNA, INOCENCIO MELENDEZ</t>
  </si>
  <si>
    <t>QUE SE DE INICIO AL PROCESO DE INSOLVENCIA SOBRE LOS BIENES DEL COSUMIDOR FINANCIERO.</t>
  </si>
  <si>
    <t>Mediante Auto del 5 de octubre de 2018, el Juzgado notificó la admisión de la demanda de extinción de dominio.</t>
  </si>
  <si>
    <t>41001310500320180047600</t>
  </si>
  <si>
    <t>DIEGO JOSE POLANCO PEREZ</t>
  </si>
  <si>
    <t>QUE SE DECLARE QUE ENTRE EL DEMADNANTE Y EL FONDO NACIONAL DEL AHORRO EXISTIÓ CONTRATO DE TRABAJO SIN SOLUCIÓN DE CONTINUIDAD Y QUE SE LIQUIDEN LAS PRESTACIONES SOCIALES DE ACUERDO CON EL SUEDO DE $2.443.157.</t>
  </si>
  <si>
    <t>54001410500220160012300</t>
  </si>
  <si>
    <t>JUZGADO SEGUNDO CIVIL MUNICIPAL DE PERQUEÑAS CAUSAS LABORALES</t>
  </si>
  <si>
    <t>MARTHA FABIOLA CONTRERAS SILVA</t>
  </si>
  <si>
    <t>QUE ENTRE OPTIMIZAR Y LA DEMANDANTE EXISTIÓ CONTRATO DE TRABAJO. QUE EL FONDO NACIONAL DEL AHORRO ES SOLIDARIAMENTE RESPONSABLE  DEL CUMPLIMIENTO DE LAS OBLIGACIONES LABORALES. COMO CONSENCUENCIA DE LO ANTERIOR, SE CONDENA A OPTIMIZAR A PAGAR LAS PRESTACIONES SOCIALES CORRESPONDIENTES Y SE CONDENE A PAGAR COSTAS Y AGENCIAS EN DERECHO.</t>
  </si>
  <si>
    <t xml:space="preserve"> El día 13 de septiembre de de 2018 a las 10:00 a.m. se llevará a cabo audiencia de trámite y juzgamiento en el proceso de única instancia.</t>
  </si>
  <si>
    <t>11001310503920180024700</t>
  </si>
  <si>
    <t>DIEGO JOSE DANGON VIZCAINO</t>
  </si>
  <si>
    <t>5400131050012018028300</t>
  </si>
  <si>
    <t>EDSON LEANDRO BECERRA VASQUEZ</t>
  </si>
  <si>
    <t>FONDO NACIONAL DEL AHORRO, TEMPORALES UNO A, OPTIMIZAR, ACTIVOS S.A. Y SERVICIOS Y ASESORÍAS</t>
  </si>
  <si>
    <t>20181214540040020182060</t>
  </si>
  <si>
    <t>DIANA ROCIO GRAJALES LÓPEZ</t>
  </si>
  <si>
    <t>SE REINTEGRE LOS INTERESES DEL AHORRO A QUE TIENE DERECHO. QUE SE OBLIGUE AL FA LA DEVOLUCIÓN DE LAS UTILIDADES POR CONCEPTO DE SEGÚN EXTRACTO.</t>
  </si>
  <si>
    <t>11001310503420170080000</t>
  </si>
  <si>
    <t>JULIA APOLA MANCERA  AMEZQUITA</t>
  </si>
  <si>
    <t>FONDO NACIONAL DEL AHORRO, TEMPORALES UNO A, Y OPTIMIZAR</t>
  </si>
  <si>
    <t>11001310500220170059300</t>
  </si>
  <si>
    <t>JAMES PEREA HUACA, MANUEL ALEJANDRO PATIÑO BUITRAGO Y JOHANA GONZALEZ ESCOBAR</t>
  </si>
  <si>
    <t>93389290, 1094906847 Y 1128406924</t>
  </si>
  <si>
    <t>11001400304720180014600</t>
  </si>
  <si>
    <t>JUZGADO CUARENTA Y SIETE CIVIL MUNICIPAL</t>
  </si>
  <si>
    <t>MARIA EUGENIA MORENO DIAZ</t>
  </si>
  <si>
    <t>FNA - OSCAR ANCIZAR GOMEZ SALAS.</t>
  </si>
  <si>
    <t>QUE SE DECLARE LA RESOLUCIÓN DEL COTNRATO DE COMPRAVENTA CONTENIDO EN LA ESCRITURA PUBLIC 634 DEL 17 DE MARZO DEL 2009 DE LA NOTARIA 59 DE BOGOTÁ, SE ORDENA LA CANCELACIÓN DE LAS ANOTACIONES EN LA OFICINA DE REGISTRO Y CONDENAR EN COSTAS DEL PROCESO.</t>
  </si>
  <si>
    <t>D-12821-2018</t>
  </si>
  <si>
    <t>CORTE CONSTITUCIONAL DE COLOMBIA - SECRETARÍA GENERAL</t>
  </si>
  <si>
    <t>SANDRA LILIANA CASTAÑO VALENCIA - SINDEFONAHORRO</t>
  </si>
  <si>
    <t>PRESIDENCIA DE LA REPUBLICA, FNA Y OTROS</t>
  </si>
  <si>
    <t>QUE SE D ECLARE LA INCOSTITUCIONALIDAD EL AR TICULO 102 DE LA LEY 1873 DEL 20 DE DICIEMBRE DEL 2018 POR LA CUAL SE DECRETA EL PRESUPUESTO DE RENTAS Y RECURSOS DE CAPITAL PARA LA VIGENCIA FISCAL DEL 2018, ORDENANDO LA DESCAPITALIZACIÓN DE  FNA EN $400 MIL MILLONES DE PESOS PARA FINANCIAR PROGRAMAS SOCIALES.</t>
  </si>
  <si>
    <t>76001300300620000015800</t>
  </si>
  <si>
    <t>MUNICIPIO SANTIAGO DE CALI - LOTE A-2 LIMONAR</t>
  </si>
  <si>
    <t>890399011-3</t>
  </si>
  <si>
    <t>RECUPERACIÓN TITULO JUDICIAL A FAVOR DEL FNA POR $218.955.500.</t>
  </si>
  <si>
    <t>11001400301220170063000</t>
  </si>
  <si>
    <t>FRANCISCO JOSÉ PETANO SANCHEZ</t>
  </si>
  <si>
    <t>73001400301020180031000</t>
  </si>
  <si>
    <t>PATRICIA MILENA GETIAL DIAZ</t>
  </si>
  <si>
    <t>FNA Y GERMAN ENRIQUE YANGUATIN ABAHONZA</t>
  </si>
  <si>
    <t>DSE DECLARA LA PERTENENCIA DEL INMUEBLE OBJETO DEL PROCESO.</t>
  </si>
  <si>
    <t>11001310503820170011000</t>
  </si>
  <si>
    <t>LILIA MARIA HERNÁNDEZ CÁRDENAS</t>
  </si>
  <si>
    <t>66001310500120180047200</t>
  </si>
  <si>
    <t>LEONARDO TOVAR MONCADA</t>
  </si>
  <si>
    <t>FONDO NACIONAL DEL AHORRO, TEMPORALES UNO A, OPTIMIZAR Y SERVICIOS Y ASESORÍAS S.A.</t>
  </si>
  <si>
    <t>PODER PARA NOTIFICACIÓN Y ATENCIÓN DEL PROCESO.</t>
  </si>
  <si>
    <t>54001310500420180041200</t>
  </si>
  <si>
    <t>DIEGO ARMANDO RAMIREZ ORTIZ</t>
  </si>
  <si>
    <t>SE CANCELE EN SOLIDARIDAD LOS DINEROS QUE SE LE ADEUDAN POR CONCEPTO DE SALARIOS Y PRESTACIONES SOCIAL3ES , E INDEMNIZACIÓBN POR DESPIDO INJUSTO, E INDEMNIZACIÓN POR MORA EN EL PAGO DE PRESTACIOENS SOCIALES.</t>
  </si>
  <si>
    <t>66001310500420180054500</t>
  </si>
  <si>
    <t xml:space="preserve">PEREIRA </t>
  </si>
  <si>
    <t>CLAUDIA PATRICIA LOPEZ VALENCIA</t>
  </si>
  <si>
    <t>QUE SE DECLARA LA EXISTENCIA DE UNO O VARIOS CONTRATOS A TERMINO INDEFINIDO ENTRE EL FONDO NACIONAL DEL AHORRO Y LA DEMANDANTE. QUE SE CONDENE AL FONDO NACIONAL DEL AHORRO A PAGAR BENEFICIOS CONVENCIONALES.</t>
  </si>
  <si>
    <t>00081-2018</t>
  </si>
  <si>
    <t>ESPINAL</t>
  </si>
  <si>
    <t>LUCIANA RUIZ GARCÍA</t>
  </si>
  <si>
    <t>FNA - OTROS</t>
  </si>
  <si>
    <t>PROCESO DE INSOLVENCIA CREDITO HIPOTECARIO CON EL FNA POR VALOR DE $65.609.947.25 Y OTROS ACREEDORES</t>
  </si>
  <si>
    <t>11001400304220180103800</t>
  </si>
  <si>
    <t>JUZGADO CUARENTA Y DOS CIVIL MUNICIPAL</t>
  </si>
  <si>
    <t>ALFREDO HERRERA MENDEZ</t>
  </si>
  <si>
    <t>QUE SE D ECLARE QUE ENTRE EL FNA Y EL DEMANDADO SE CELEBRO CONTRATO DE MUTUO SEGÚN ESCRITURA PUBLICA 960 DEL 2 DE ABRIL DE 1996 DE LA ANOTARIA 27 DE BOGOTÁ, QUE SE DECLARE EL INCUPLIMIENTO DEL CONTRATO  Y CONDENE A PAGAR AL FNA LA SUMA DE $42.845.248.56</t>
  </si>
  <si>
    <t>11001310501020180045700</t>
  </si>
  <si>
    <t>NESTOR MAURICIO SÁNCHEZ</t>
  </si>
  <si>
    <t>FONDO NACIONAL DEL AHORRO- OPTIMIZAR , ACTIVOS Y ASESORIAS Y SERVICIOS</t>
  </si>
  <si>
    <t>QUE SE D ECLARE QUE ENTRRE EL DEMANDANTE Y EL FONDO NACIONAL DEL AHORRO EXISTIÓ CONTRATO DE TRABAJO EN CONDICIÓN DE TRABAJADOR OFICIAL Y QUE SE RECONOZCAN LOS BENEFICIOS CONVENCIONALES</t>
  </si>
  <si>
    <t>54001310500220180029000</t>
  </si>
  <si>
    <t>FARIDE DEL CARMEN AMAYA BALMACEDA</t>
  </si>
  <si>
    <t>EXP 87846</t>
  </si>
  <si>
    <t>CAMARA DE COMERCIO DE BOGOTÁ</t>
  </si>
  <si>
    <t>CONSTRUCTORA VALU</t>
  </si>
  <si>
    <t>SE ADMITA EL PROCESO DE REORGANIZACIÓN DE LA SOCIEDAD VALU LTDA. POR LOS CREDITOS DEL FNA Y OTROS ACREEDORES</t>
  </si>
  <si>
    <t>66001310500420180058000</t>
  </si>
  <si>
    <t>JUZGADO CUARTO LABORAL DEL CIRCUITO DE PEREIRA</t>
  </si>
  <si>
    <t>HECTOR BUITRAGO HENAO</t>
  </si>
  <si>
    <t>2869-2018</t>
  </si>
  <si>
    <t>RONALD YAMIT ESCORCIA VALENCIA</t>
  </si>
  <si>
    <t>QUE SE DECLARE LA NULIDAD O REVOCAR SU DECISIÓN  Y LE IMPARTA DE FORMA INMEDIATA  AL FNA A RETROCEDER EL NEGOCIO JURÍDICO Y RESTABLECER LAS CONDICIONES INICIALMENTE PACTADAS EN EL CONTRATO DE MUTO CELEBRADO CON EL FNA</t>
  </si>
  <si>
    <t>AUDENCIA DE CONCILIACIÓN 8 DE JULIO DEL 2019 A LAS 9 DE LA MAÑANA</t>
  </si>
  <si>
    <t>14/06/2019</t>
  </si>
  <si>
    <t>1153/2017</t>
  </si>
  <si>
    <t>JUZGADO SESENTA Y TRES CIVIL MUNICIPAL</t>
  </si>
  <si>
    <t>GABRIEL ALJURE KARAM</t>
  </si>
  <si>
    <t>FNA Y JOSE ANTONIO SÁNCHEZ ROMERO</t>
  </si>
  <si>
    <t xml:space="preserve">QUE SE DECLARE LA PERTENENCIA DEL INMUEBLE OBJETO DEL PROCESO </t>
  </si>
  <si>
    <t>00265-2018</t>
  </si>
  <si>
    <t>JUZGADO TREINTA Y UNO CIVIL MUNICIPAL DE ORALIDAD</t>
  </si>
  <si>
    <t>RAÚL GABRIEL ALONSO BALLESTEROS</t>
  </si>
  <si>
    <t>FNA Y MARY YOLANDA CASTRO SARMIENTO</t>
  </si>
  <si>
    <t xml:space="preserve">QUE SE DECLARE QUE EL DEMANDANTE HA ADQUIRIDO POR PRESCRIPCIÓN ADQUISITIVA EXTRAORDNARIA DE DOMINIO DE VIVIENDA DE INTERÉS SOCIAL EL 50% DEL INMUEBLE  UBICADO EN EL CONJUNTO RESIDENCIAL SANTIAGO DE LAS ATALAYAS, POR COMPRA A INVERSIONES ALBAIDA S.A. </t>
  </si>
  <si>
    <t>66001333300520180034500</t>
  </si>
  <si>
    <t>ESTRELLA ARROYAVE JARAMILLO Y OCTVAVIO BITRAGO GARCÁ</t>
  </si>
  <si>
    <t>42028442 Y 10196352</t>
  </si>
  <si>
    <t>QUE SE DECLARE QUE EL FNA ES ADMINISTRATIVAMENTE RESPONSABLE DE LOS DAÑOS SUFRIDOS  A LOS DEMANDANTES, POR LA FALSA EXPECTATIVA CREADA  Y LA AFECTACIÓN A LAS EXPECTATIVAS Y ESTADOS DE CONFIANZA AL MOMENTO DE LA SUSCRIPCIÓN DE LA ESCRITURA PUBLICA 2877 DEL 2 DE SEPTIEMBRE DEL 2016. PERJUICIOS MORALES, DAÑO EMERGENTE Y LUCRO CESANTE.</t>
  </si>
  <si>
    <t>05001310502020170071800</t>
  </si>
  <si>
    <t>MEDELLIN</t>
  </si>
  <si>
    <t>JUAN CAMILO BRAVO VILLEGAS</t>
  </si>
  <si>
    <t>FONDO NACIONAL DEL AHORRO, OPTIMIZAR , LIBERTY Y CONFIANZA</t>
  </si>
  <si>
    <t>CONTESTACION DEMANDA</t>
  </si>
  <si>
    <t>0454/2018</t>
  </si>
  <si>
    <t>JUAN CARLOS ABUCHAIBE ARAUJO</t>
  </si>
  <si>
    <t>13001310500420180042100</t>
  </si>
  <si>
    <t>DUNELLA MARGARITA VIANA BELTRÁN</t>
  </si>
  <si>
    <t>66001400300620180121200</t>
  </si>
  <si>
    <t>JORGE  ALBERTO GARCÍA BEDOYA</t>
  </si>
  <si>
    <t>QUE SE DECLARE LA PERTENENCIA DEL INMUEBLE OBJETO DEL PROCESO</t>
  </si>
  <si>
    <t>73001418900220190001300</t>
  </si>
  <si>
    <t>JUZGADO SEGUNDO DE PEQUEÑAS CAUSAS Y COMPETENCIA MÚLTIPLE</t>
  </si>
  <si>
    <t>LUIS ALFONSO PLATA JAIMES</t>
  </si>
  <si>
    <t>DECLARAR TERMINADA POR PRESCRIPCIÓN EXTNTIVA LA OBLIGACIÓN  SEGÚN CONTRATO DE MUTUO , SE DECLARE EXTINGUIDA LA ACCIÓN HIPOTECARIA ACCESORIA DE CONTRATO DE MUTO SEGÚN ESCRITURA PUBLICA 408 DEL 6 DE SETIEMBRE DE 1997, COMO CONSECUENCIA SE PROCEDA INMEDIATAMENTE A LA CANCELACIÓN DEL GRAVAMEN HIPOTECARIO, OFICIAR A ENTIDADES Y AUTORIDADES COMPETENTES Y CONDENA EN COSTAS DEL PROCESO.</t>
  </si>
  <si>
    <t>66001310500520180051800</t>
  </si>
  <si>
    <t>DIEGO ALBERTO HERRERA BEDOYA</t>
  </si>
  <si>
    <t>FONDO NACIONAL DEL AHORRO, ACTIVOS S.A.,OPTIMIZAR Y  SERVICIOS Y ASESORÍAS</t>
  </si>
  <si>
    <t>CONTESTACIÓN DEMANDA Y LLAMAMIENTO EN GARANTÍA</t>
  </si>
  <si>
    <t>00567/2018</t>
  </si>
  <si>
    <t>DANIELA SIERRA VELEZ</t>
  </si>
  <si>
    <t>QUE SE DECLARE QUE ENTRE OPTIMIZAR Y EL DEMANDANTE EXISTIÓ CONTRATO  DE TRABAJO  Y QUE TIENE DERECHOS A LAS PRESTACIONES SOCIALES DEJADAS DE CANCELAR.</t>
  </si>
  <si>
    <t>00594-2018</t>
  </si>
  <si>
    <t>JUZGADO SEXTO LABORAL LABORAL DEL  CIRCUITO</t>
  </si>
  <si>
    <t>RUTH ELENA MARTINEZ CEBALLOS</t>
  </si>
  <si>
    <t>COBTESTACION DEMANDA</t>
  </si>
  <si>
    <t>66001310500420180063800</t>
  </si>
  <si>
    <t>ANDRÉS FELIPE SÁNCHEZ AGUDELO</t>
  </si>
  <si>
    <t xml:space="preserve">FONDO NACIONAL DEL AHORRO, TEMPORALES UNO A, OPTIMIZAR, ACTIVOS Y SERVICIOS Y ASESORIAS </t>
  </si>
  <si>
    <t>41001312000120180014300</t>
  </si>
  <si>
    <t>JUZGADO PENAL DEL CIRCUITO ESPECIALIZADO DE EXTINCION DE DOMINIO</t>
  </si>
  <si>
    <t>FISCAIA 59 EXPECIALIZADA EXTINCIÓN DE DOMINIO</t>
  </si>
  <si>
    <t xml:space="preserve">FNA- EMILIANO UREÑA GONZALEZ </t>
  </si>
  <si>
    <t>QUE SE EXTINGA EL DERECHO DE DOMINIO DEL INMUEBLE OBJETO DE LA DEMANDA DE PROPIEDAD DE EMILIANO UREÑA GONZALEZ Y WINER ANTONIO CAICEDO TACUMA.</t>
  </si>
  <si>
    <t>01090/2018</t>
  </si>
  <si>
    <t>JUZGADO CINCUENTA Y DOS CIVIL MUNICIPAL</t>
  </si>
  <si>
    <t>JULIO CESAR VELANDIA MEJIA</t>
  </si>
  <si>
    <t>08001310500620180025300</t>
  </si>
  <si>
    <t>JUZGADO SEXTO LABORAL DEL  CIRCUITO</t>
  </si>
  <si>
    <t>ANGELICA PATRICIA PEÑA BERDUGO</t>
  </si>
  <si>
    <t>FONDO NACIONAL DEL AHORRO, OPTIMIZAR Y  SERVICIOS Y ASESORÍAS</t>
  </si>
  <si>
    <t>CONTESTACIÓN DEMANDA</t>
  </si>
  <si>
    <t>117/2018</t>
  </si>
  <si>
    <t>GARAGOA</t>
  </si>
  <si>
    <t>JUZGADO CIVIL DEL CIRCUITO DE GARAGOA</t>
  </si>
  <si>
    <t>PEDRO JOSE DE LOS ANGELES MORENO MORALES</t>
  </si>
  <si>
    <t>FNA Y EMPRESAS PUBLICAS DE GARAGOA</t>
  </si>
  <si>
    <t>CESANTIAS</t>
  </si>
  <si>
    <t>0800131500132018020400</t>
  </si>
  <si>
    <t>DEILY LUZ PIN GUZMAN</t>
  </si>
  <si>
    <t>05001333301820190004900</t>
  </si>
  <si>
    <t>JUZGADO DIECIOCHO ADMNISTRATIVO ORAL DEL CIRCUITO</t>
  </si>
  <si>
    <t>ORLANDO DE JESUS PEREZ PATIÑO</t>
  </si>
  <si>
    <t>QUE SE DECLARE LA RESPONSABILIDAD ADMINISTRATIVA DEL FNA POR LOS PERJUICIOS MATERIALES CAUSADOS AL DEMADANTE, POR LA FALLA COMETIDA EN LA PRESTACIÓN DEL SERVICIO POR OMISIÓN. CONDENAR AL FNA A PAGAR POR INDEMNIZACIÓN POR LOS PERJUCIOS ACTUALES Y FUTUROS.</t>
  </si>
  <si>
    <t>201900426900300672019</t>
  </si>
  <si>
    <t>CAROLINA URIBE GARCÍA</t>
  </si>
  <si>
    <t>QUE SE OBLIGUE AL FNA AL REINTEGRO DEL DINERO RESTANTE POR VALOR DE $336.090.</t>
  </si>
  <si>
    <t>00127-2019</t>
  </si>
  <si>
    <t>JUZGADO SEGUNDO PEQUEÑAS CAUSAS Y COMPETENCIA MULTIPLE</t>
  </si>
  <si>
    <t>MILTON HERNAN SANTAMARIA</t>
  </si>
  <si>
    <t>230016099050009712018</t>
  </si>
  <si>
    <t>FISCALIA 21 LOCAL</t>
  </si>
  <si>
    <t>NICOLAS ENRIQUE CASTAÑO NIETO</t>
  </si>
  <si>
    <t>FNA . DIANA LORA DE LA OSSA, DIVA IVON BOTERO DAJUD</t>
  </si>
  <si>
    <t>DENUNCIA PENAL POR EL DELITO DE HURTO AGRAVADO POR AUTORIZACIÓN LE FUERA ABONADO A UN CREDITO PARA COMPRA DE VIVIENDALA SUMA DE $5.320.717, LO CUAL NO ERA CORRECTO.</t>
  </si>
  <si>
    <t>M&amp;P DEVOLVIO EL PODER</t>
  </si>
  <si>
    <t>66001233300020180056100</t>
  </si>
  <si>
    <t>TRIBUNAL CONTENCIOSO ADMINISTREATIVO</t>
  </si>
  <si>
    <t>NIDIA DORIS BEDOYA GALLEGO</t>
  </si>
  <si>
    <t>FNA Y OROS</t>
  </si>
  <si>
    <t>QUE SE DECLARE LA NULIDAD DE LOS OFICIOS DE LA REGISTRADURIA, UGPP, FNA Y MINTRABAJO. QUE SE ORDENE A LA ENTIDADES RECONOCER Y PAGAR A LA DEMANDANTE EL VALOR DE SUS CESANTÍAS, SANCIÓN MORATORIA, Y AJUSTES DE VALOR CONFORME AL IPC.</t>
  </si>
  <si>
    <t>11001310500420180057200</t>
  </si>
  <si>
    <t>BOGOTA</t>
  </si>
  <si>
    <t>LILIAM CARMENZA ROSALES GONZALEZ</t>
  </si>
  <si>
    <t>00044-2019</t>
  </si>
  <si>
    <t>PUERTO TEJADA</t>
  </si>
  <si>
    <t>JUZGADO CVIL MUNICIPAL</t>
  </si>
  <si>
    <t>NIDIA LOZANO LOPEZ</t>
  </si>
  <si>
    <t>0026-2018</t>
  </si>
  <si>
    <t>JUZGADO SEPTIMO DE PEQUEÑAS CAUSA Y COMPETENCIA MULTIPLE</t>
  </si>
  <si>
    <t>MARIO ANTONIO BERRIO Y CONSUELO DE LAS MERCEDES PELAEZ</t>
  </si>
  <si>
    <t>52001310500120190000200</t>
  </si>
  <si>
    <t>ANA MATILDE TORO ANDRADE Y SANDRA PATRICIA BURBANO RODRIGUEZ</t>
  </si>
  <si>
    <t>FONDO NACIONAL DEL AHORRO, TEMPORALES NUNO A, OPTIMIZAR, ACTIVOS Y SERVICIOS Y ASESORÍAS</t>
  </si>
  <si>
    <t>23001310500120190002500</t>
  </si>
  <si>
    <t>MOISES DE JESUS LAVERDE OSORIO</t>
  </si>
  <si>
    <t>0361-2017</t>
  </si>
  <si>
    <t>JUZGADO CUARENTA CIVIL DEL CIRCUITO</t>
  </si>
  <si>
    <t>EUGENIA REBECA BELTRAN DE SÁNCHEZ</t>
  </si>
  <si>
    <t>FNA Y LOS RUSSIS  Y CIA S.C.S.</t>
  </si>
  <si>
    <t>11001310300720150013700</t>
  </si>
  <si>
    <t>JUZGADO CUARENTA Y SIETE CIVIL DEL CIRCUITO</t>
  </si>
  <si>
    <t>LYCY HERMINDA VIASUS FIERRO</t>
  </si>
  <si>
    <t xml:space="preserve">FNA Y HERNANDO PARRA PAEZ </t>
  </si>
  <si>
    <t>DECLARAR LA PERTEENCIA DEL INMUBLE OBJETO DEL PROCESO</t>
  </si>
  <si>
    <t>20190239500400007732019</t>
  </si>
  <si>
    <t>LUZ MARY MOSQUERA RUIZ</t>
  </si>
  <si>
    <t>FNA y ASEGURADORA SOLIDARIA DE COLOMBIA</t>
  </si>
  <si>
    <t>QUE SE OBLIGUE A LA ASESURADORA SOLIDARIA A PAGAR AL FNA LAS SIGUIENTES SUMAS $9.466.882.68 CORRESPNDIENTE A 12 CUOTAS, ASÍ COMO AL PAGO DE INTERESES CORRIENTES Y MORATORIOS Y SE OBLIGUE AL FNA A PAGAR UNA INDEMNIZACIÓN MORAL POR LOS PERJUICIOS CAUSADOS PR ACOSO PSICOLOGICO.</t>
  </si>
  <si>
    <t>76001410500420180073900</t>
  </si>
  <si>
    <t>JUZGADO CUARTO CIVIL MUNICIPAL DE PEQUEÑAS CAUSAS LABORALES</t>
  </si>
  <si>
    <t>LUZ AMPARO PEREZ QUINTERO</t>
  </si>
  <si>
    <t>QUE SE DECLARE QUE LA DEMANDNATE Y SU HIJO MENOR SON BENEFICIARIOS DEL FALLECIDO ALBERTO ROMAN ACOSTA, QUE SE CONDENE AL FONDO NACIONAL DEL AHORRO AL RECONOCIMIENTO Y PAGO DE CESANTÍAS E INTERESES MORATORIOS Y SE CONDENE EN COSTAS DEL PROCESO.</t>
  </si>
  <si>
    <t>68001310301020180008300</t>
  </si>
  <si>
    <t>JUZGADO DECIMO CIVI DEL CIRCUITO</t>
  </si>
  <si>
    <t>MIGUEL ANGEL GALVAN GAONA</t>
  </si>
  <si>
    <t>FNA Y OTROS ACREEDORES</t>
  </si>
  <si>
    <t>REORGANIZACIÓN DE LAS DEUDAS A CARGO DEL SEÑOR GALVAN GAONA Y OTROS ACREEDORES</t>
  </si>
  <si>
    <t>11001400301920190029100</t>
  </si>
  <si>
    <t>JUZGADO DIECINUEVE CIVIL MUNICIPAL</t>
  </si>
  <si>
    <t>FLOR ROSA MARTINEZ DUARTE</t>
  </si>
  <si>
    <t>REORGANIZACIÓN DE LAS DEUDAS A CARGO FLOR ROSA MARTINEZ DUARTEY OTROS ACREEDORES</t>
  </si>
  <si>
    <t>11001400304820190019300</t>
  </si>
  <si>
    <t>JUZGADO CUARENTA Y OCHO CIVIL MUNICIPAL</t>
  </si>
  <si>
    <t>DORA INES CIFUENTES GARCIA</t>
  </si>
  <si>
    <t>REORGANIZACIÓN DE LAS DEUDAS  A FAVOR DEL FNA  Y OTROS ACREEDORES</t>
  </si>
  <si>
    <t>11001400302220190036600</t>
  </si>
  <si>
    <t>JUZGADO VEINTIDOS CIVIL MUNICIPAL</t>
  </si>
  <si>
    <t>JUAN CAMILO RODRIGUEZ MUÑOZ</t>
  </si>
  <si>
    <t>11001310303220190006900</t>
  </si>
  <si>
    <t>JUZGADO TREINTA Y DOS CIVIL DEL CIRCUTO</t>
  </si>
  <si>
    <t>MARIA EUDELIA BRICEÑO OLARTE</t>
  </si>
  <si>
    <t>FNA Y LUIS ENRIQUE BRICEÑO MATEUS</t>
  </si>
  <si>
    <t>0613/2019</t>
  </si>
  <si>
    <t>ANDREA CAROLINA BUITRAGO NIÑO</t>
  </si>
  <si>
    <t>QUE SE DECLARE EXTINGUIDA LA OBLIGACION  HIPOTECARIA  CONTENIDA EN LA ESCRITURA PUBLICA 082 DEL 22 DE ENERO DEL 2013 DE LA NOTARIA UNICA DE MOSQUERA, SE ORDENE AL FNA LA DEVOLUCIÓN DE LAS 55 CUOTAS PAGADADAS HASTA DICIEMBRE DEL 2017 Y ORDENE EL PAGO DE INDEMNIZACIÓN POR LOS GASTOS DE ARREGLO Y CONSTRUCCIÓN DEL INMUEBLE.</t>
  </si>
  <si>
    <t>0367/2019</t>
  </si>
  <si>
    <t>SERGIO ANDRES AYALA MOSQUERA|</t>
  </si>
  <si>
    <t>SE REVISEN LOS PAGOS REALIZADOS POR EL DEMANDANTE Y SE COTEJEN LOS PAGOS CON LOS INTERESES DE MORA SE LE FUERON CARGADOS A LOS AHORROS DE CESANTÍAS, EN RAZÓN A QU NUNCA ESTUVO EN MORA.</t>
  </si>
  <si>
    <t>00369/2017</t>
  </si>
  <si>
    <t>ENITH DEL SOCORRO HERNÁNDEZ RUIZ</t>
  </si>
  <si>
    <t>FNA Y VILMA JUDITH RUIZ ROJANO</t>
  </si>
  <si>
    <t>05001310501320150131800</t>
  </si>
  <si>
    <t>JUAN PABLO RESTREPO GARAY</t>
  </si>
  <si>
    <t>SENTENCIA DE SEGUNDA INSTANCIA DESFAVORABLE. SE CANCELAN LAS PRESTACIONES SOCIALES POR $28.189.563. SE MODIFICA LA PROVISIÓN POR SANCION MORATORIA LIQUIDADA HASTA EL 30 DE MAUO DEL 2019 POR $79.858.328. PROCESO RECURSO DE CASACIÓN.</t>
  </si>
  <si>
    <t>11001310601320170078500</t>
  </si>
  <si>
    <t>LILIANA CLAVIJO AMEZQUITA</t>
  </si>
  <si>
    <t>EL 26-jul-18 AUTO TIENE POR CONTESTADA LA DEMANDA ACEPTA EL LLAMAMIENTO EN GARANTIA A LIBERTY SEGUROS S.A. Y SEGUROS CONFIANZA S.A., ORDENA NOTIFICAR A LAS ASEGURADORAS CONFORME AL ART. 291 Y 292 DEL C.G.P Y ARTICULOS 29 Y 41 DEL C.P.T Y LA S.S.</t>
  </si>
  <si>
    <t>WILSON 25/06/2019</t>
  </si>
  <si>
    <t>73001418900120160030400</t>
  </si>
  <si>
    <t>JOSÉ DANIEL RODRIGUEZ SÁNCHEZ</t>
  </si>
  <si>
    <t>QUE SE DECLARE TERMINADO EL CONTRATO DE MUTuO CELEBRADO CON EL FNA, COMO CONSECUENCIA SE ORDENE PAGAR AL DEMANDANTE LA TOTALIDAD DE LAS CUOTAS CANCELADAS DESPUES DEL 11 DE JUNIO DEL 2013 Y EL RECONOCIMIENTO DE PERJUICIOS MORALES Y MATERIALES</t>
  </si>
  <si>
    <t>25/06/20185. Se cancela la audiencia porque la superintendencia no allegó el dictamen
audiencia inicial para el 25 de junio de 2018 - a las 8:30am</t>
  </si>
  <si>
    <t>689/2018</t>
  </si>
  <si>
    <t>BEATRIZ ELENA GIRALDO GIRALDO</t>
  </si>
  <si>
    <t>11001410300120190007600</t>
  </si>
  <si>
    <t>JUZGADO PRIMERO MUNICIPAL DE PEPQUEÑAS CAUSAS LABORALES</t>
  </si>
  <si>
    <t>OLGA HELENA ALVAREZ MALDONADO</t>
  </si>
  <si>
    <r>
      <t xml:space="preserve">QUE SE DECLARE QUE LA DEMANDANTE ES BENEFICIARIA DE LAS CESANTÍAS DE SU HIJO FALLECIDO Y SE RECONOZCA Y ORDENE PAGAR A LA DEMANDANTE LAS </t>
    </r>
    <r>
      <rPr>
        <sz val="8"/>
        <color rgb="FFFF0000"/>
        <rFont val="Arial"/>
        <family val="2"/>
      </rPr>
      <t>CESANTIAS</t>
    </r>
    <r>
      <rPr>
        <sz val="8"/>
        <rFont val="Arial"/>
        <family val="2"/>
      </rPr>
      <t>.</t>
    </r>
  </si>
  <si>
    <t>00055/2019</t>
  </si>
  <si>
    <t>JUZGADO TERCERO CIVIL MUNICIPAL DE ORALIDAD</t>
  </si>
  <si>
    <t>ARGENIS DOLORES LECHGA DE PAYARES</t>
  </si>
  <si>
    <t>FNA Y MARIA ELENA ROSALES BERMUDEZ</t>
  </si>
  <si>
    <t>SE DELARE LA PERTENENCIA DEL INMUEBLE OBJETO DEL PROCESO.</t>
  </si>
  <si>
    <t>11001310503620180067200</t>
  </si>
  <si>
    <t>DIANA PATRICIA PEDRAZA ARIAS, ELMY YOHANNA MOSQUERA MURILLO, HUGO ARMANDO MARQUEZ CARDOZO, ISABEL ALDANA SALAZAR, JESHIKA ALEXANDRA CUARTAS CANO, LINA MARIA QUINTERO CANO Y MIGUEL ALFONSO DIAZ MONTAÑA.</t>
  </si>
  <si>
    <t>QUE SE DECLARE QUE EL FONDO NACIONAL DEL AHORRO ES SOLIDARIAMENTE RESPONSABLE DE LAS OBLIGACIONES QUE OPTIMIZAR DEJO DE RECONOCER A LAS DEMANDANTES, RELACIAONADAS CON S INDEMNIZACION MORATORIA  Y SE DECLARE QUE DESDE LA FECHA DE TERMINACIÓN DEL CONTRATO TRANSCURRIERON 22 MESES Y QUE SE CONDENE AL FONDO NACIONAL DEL AHORRO A ARECONOCER Y PAGAR LAS INDEMNIZACIONES POR EL NO PAGO DE LAS PRESTACIONES A LA FINALIZACIÓN DEL CONTRATO.</t>
  </si>
  <si>
    <t>970/2018</t>
  </si>
  <si>
    <t>CRISTHIAN JAVIER VALENCIA GARCIA Y OTRO</t>
  </si>
  <si>
    <t>00085/2019</t>
  </si>
  <si>
    <t>JUZGADO CUARTO CIVIL DEL CIRCUITO</t>
  </si>
  <si>
    <t>AVANTE  - SEPT</t>
  </si>
  <si>
    <t>JOSE DOLORES ERASO - HEREDERS DETERMINADO E INDETERMIANDOS</t>
  </si>
  <si>
    <t>112//2017</t>
  </si>
  <si>
    <t>JULIO ARVEY ARCILA SÁNCHEZ</t>
  </si>
  <si>
    <t>FNA Y SANDRA VIBIANA CARVJAL MUÑOZ</t>
  </si>
  <si>
    <t>11001310301120180017100</t>
  </si>
  <si>
    <t>JUZGADO ONCE CIVIL DEL CIRCUITO</t>
  </si>
  <si>
    <t>DELMA YOJANA TORRES CAMARGO</t>
  </si>
  <si>
    <t>FNA Y CLARA NÉS OLACHEA GARCIA Y OTRO</t>
  </si>
  <si>
    <t>5000133300520180039200</t>
  </si>
  <si>
    <t>JUZGADO QUINTO ADMINISTRATIVO ORAL DEL CIRCUITO</t>
  </si>
  <si>
    <t>MARYLUZ MORENO PULIDO Y OTROS</t>
  </si>
  <si>
    <t>QUE SE DECLARE QUE EL FNA ES ADMINISTRATIVAMETE RESPONSABLE POR LOS PERJUICIOS DE CARÁCTER MATERIAL E INMATERIAL INFRINGIDO AL PATRIMONIO ECONÓMICO DE LA DEMADNANTE EN CONDICIÓN DE PERJUDICADA DIRECTA, POR FALLA DIRECTA DE LA ENTIDAD ABUSANDO DE SU POSICIÓN DOMINANTE.</t>
  </si>
  <si>
    <t>1100131502320170008100</t>
  </si>
  <si>
    <t>GABRIEL OVIEDO GIRALDO</t>
  </si>
  <si>
    <t>CARMENZA</t>
  </si>
  <si>
    <t>11001310500420140069000</t>
  </si>
  <si>
    <t>MANUEL APOLINAR HERNÁNDEZ ORTEGA</t>
  </si>
  <si>
    <t>FONDO NACIONAL DEL AHORRO Y UGPP</t>
  </si>
  <si>
    <r>
      <t xml:space="preserve">QUE SE CONDEN A LA UGPP A RECONOCER Y PAGAR AL DEMANDANTE LA PENSIÓN DE JUBILACIÓN RELIQUIDADA CORRECTAMENTE TENIENDO EN CUENTA TODOS Y CADA UNO DE LOS FACTORES SALARIALES Y SE CONDENE A ACTUALIZAR LA PRIMERA MESADA PENSIONAL DESDE 1988 HASTA EL 2001. </t>
    </r>
    <r>
      <rPr>
        <sz val="8"/>
        <color rgb="FFFF0000"/>
        <rFont val="Arial"/>
        <family val="2"/>
      </rPr>
      <t>RELIQUIDACION PENSION</t>
    </r>
  </si>
  <si>
    <t>283-2019</t>
  </si>
  <si>
    <t>ELBA NURY SOSA HOYOS</t>
  </si>
  <si>
    <t>FNA Y ELBA NURY SOSA HOYOS</t>
  </si>
  <si>
    <t>FALTA DEMANDA Y CONTESTACIÓN</t>
  </si>
  <si>
    <t>47001418900120190016500</t>
  </si>
  <si>
    <t>JUZGADO PRIMERO DE PEQUEÑAS CAUSAS Y COMPETENCIA MÚLTIPLE</t>
  </si>
  <si>
    <t>OLIVERTON TOVAR GENECO</t>
  </si>
  <si>
    <t>FNA Y LIGIA MARIA NAVARRO ROMERO Y OTROS</t>
  </si>
  <si>
    <t>QUE SE DECLARE LA PERTENENCIA DE INMUEBLE OBJETO DEL PROCESO.</t>
  </si>
  <si>
    <t>70001400300320190005700</t>
  </si>
  <si>
    <t>LUZ STELLA ACOSTA CARO</t>
  </si>
  <si>
    <t>QUE SE ADELANTE EL PROCESO DE INSOLVENCIA - FNA Y OTROS ACREEDORES</t>
  </si>
  <si>
    <t>FALTA CARPETA</t>
  </si>
  <si>
    <t>00374-2019</t>
  </si>
  <si>
    <t>JUZGADO SEGUNDO  CIVIL MUNICIPAL</t>
  </si>
  <si>
    <t>ISNARDO HENRY GUZMAN SALCEDO</t>
  </si>
  <si>
    <t>SE DECLARE POR PRESCRIPCIÓN ADQUISITIVA DE PERTENENCIA DEL INMUEBLE OBJETO DEL PROCESO</t>
  </si>
  <si>
    <t>0500031200020190002200</t>
  </si>
  <si>
    <t>JUZGADO SEGUNDO PENAL DEL CIRCUITO ESPECIALIZADO EXTINCIÓN DOMINIO</t>
  </si>
  <si>
    <t>JORGE IVAN FERNANDEZ Y OTROS</t>
  </si>
  <si>
    <t>QUE SE DECLARE LA EXTINCIÓN DE DOMINIO DEL INMUEBLE DE PROPIEDAD DE JOGE IVAN FERNANDEZ Y OTROS</t>
  </si>
  <si>
    <t>250/2018</t>
  </si>
  <si>
    <t>JUZGADO CATORCE CIVIL MUNICIPAL</t>
  </si>
  <si>
    <t>DANIEL FELIPE LOPEZ BOLAÑOS</t>
  </si>
  <si>
    <t>FNA Y HOLBERG EDUARDO LLANOS BECERR</t>
  </si>
  <si>
    <t>00126/2017</t>
  </si>
  <si>
    <t>SAN GIL</t>
  </si>
  <si>
    <t>JUZGADO CUARTO PROMISCUO MUNICIPAL</t>
  </si>
  <si>
    <t>MARIA TERESA DURAN RODRIGUEZ</t>
  </si>
  <si>
    <t>FNA/JULIO ENRIQUE GALLO</t>
  </si>
  <si>
    <t>QIE SE DECLARE LA PERTENCIA POR PRESCRIPCION ADQUISITVA DEL NMUEBLE OBJETO DEL PROCESO</t>
  </si>
  <si>
    <t>41001333300120180029000</t>
  </si>
  <si>
    <t>SUSANA ACOSTA SANCHEZ</t>
  </si>
  <si>
    <t>FNA Y HOSPITAL SAN ANTONIO DE PADUA</t>
  </si>
  <si>
    <t>QUE SE DECLARE LA NULIDAD DE LOS ACTOS ADMINISTRATIVOS PROFERIDOS POR EL HOSPITAL SAN ANTONIO Y LA GOBERNACION DEL HUILA Y SE ORDENE PAGAR LA RETROACTIVIDAD DE LAS CESANTÍAS , SE APLIQUEN LAS RESPECTIVAS ACTUALIZACIONES Y AGO DE INTERESESA LA DEMANDANTE</t>
  </si>
  <si>
    <t>FALTA CONTESTACIÓN</t>
  </si>
  <si>
    <t>41001233300020170056400</t>
  </si>
  <si>
    <t>TRIBUNAL CONTENCIOSO ADMINISTRATIVO DEL HUILA</t>
  </si>
  <si>
    <t>NORALBA ROSERO HURTADO</t>
  </si>
  <si>
    <t>11001400303520190033000</t>
  </si>
  <si>
    <t>JUZGADO TREINTA Y CINCO CIVIL MUNICIPAL</t>
  </si>
  <si>
    <t>FLOR ANGELA PEÑA SANHCEZ</t>
  </si>
  <si>
    <t>FNA/MARIA ESPERANZA PEÑA SANCHEZ</t>
  </si>
  <si>
    <t>11001400303420190020500</t>
  </si>
  <si>
    <t>CONSTRUCTORA BOLIVAR</t>
  </si>
  <si>
    <t>083/2019</t>
  </si>
  <si>
    <t>BELKIS BARRIOS MORA</t>
  </si>
  <si>
    <t>11001400302020190007200</t>
  </si>
  <si>
    <t>JUZGADO VEINTE CIVIL MUNICIPAL DE ORALIDAD</t>
  </si>
  <si>
    <t>MANUEL GUSTAVO TORRES MALAVER</t>
  </si>
  <si>
    <t>QUE SE DECLARE QUE ENTRE EL FNA Y EL DEMANDANDO SE CELEBRÓ CONTRATO DE MUTUO HIPOTECARIO SEGÚN ESCRITURA 01206 DEL 26 DE JULIO DEL 2013, QUE SE DELARE EL INCUMPLIMIENTO DEL COTNRATO POR PARTE DEL DEMANDADO, COMO CONSECUENICA, SE ORDENE EL PAGO DE LA SUMA DE $112.472.607.04 INCREMENTADO EN EL INTERÉS MORATORIO Y SE CONDENE EN COSTAS DEL PROCESO.</t>
  </si>
  <si>
    <t>RADICACIÓN DE LA RESPECTIVA DEMANDA, AUTO ADMISIÓN DEL 18 DE FEBRERO DEL 2019</t>
  </si>
  <si>
    <t>OK</t>
  </si>
  <si>
    <t>00153/2019</t>
  </si>
  <si>
    <t>JUZGADO SEGUNDO LABORA DEL CIRCUITO</t>
  </si>
  <si>
    <t>LILA PATRICIA CAICEDO ROSERO</t>
  </si>
  <si>
    <t>FONDO NACIONAL DEL AHORRO Y OPTIMIZAR Y TEMPORALES UNO A</t>
  </si>
  <si>
    <t>FALTA CONTESTACION</t>
  </si>
  <si>
    <t>76109333300220170019500</t>
  </si>
  <si>
    <t>JUZGADO SEGUNDO ADMINISTRATIVO ORAL DEL CIRCUITO</t>
  </si>
  <si>
    <t>KAREN LICETH SINISTERRA CUERO</t>
  </si>
  <si>
    <t>FNA/UNIVERSIDAD DEL PACIFICO</t>
  </si>
  <si>
    <r>
      <t xml:space="preserve">QUE ES NULO EL ACTO FICTO RESULTANTE DEL SILENCIO ADMINISTRATIVO, NULO EL ACTO 0679 DEL 20 DE JUNIO DEL 2017  PRFERIDO POR EL RECTOR DE LA UNIVERSIDAD Y QUE A TÍTULO DE RESTABLECIMIENTO SE ORDENE A LA UNIVERSIDAD  REALICE EL RECONOCIMIENTO Y PAGO DE LAS </t>
    </r>
    <r>
      <rPr>
        <sz val="8"/>
        <color rgb="FFFF0000"/>
        <rFont val="Arial"/>
        <family val="2"/>
      </rPr>
      <t>CESANTÍAS</t>
    </r>
    <r>
      <rPr>
        <sz val="8"/>
        <rFont val="Arial"/>
        <family val="2"/>
      </rPr>
      <t xml:space="preserve"> DEFINITIVAS E INTERESES Y SANCIÓN MORATORIA</t>
    </r>
  </si>
  <si>
    <t>63001400300120180053300</t>
  </si>
  <si>
    <t>MARTHA LUCIA LUGO ORTIZ</t>
  </si>
  <si>
    <t>FNA/GUSTAVO LOAIZA AGUJA Y OTROS</t>
  </si>
  <si>
    <t>11001400304820180069800</t>
  </si>
  <si>
    <t>MARIA DEL PILAR ESPINOSA GARZÓN</t>
  </si>
  <si>
    <t>FNA/MARGOTH LILIANA CEDPEDA</t>
  </si>
  <si>
    <t>1216/2019</t>
  </si>
  <si>
    <t>JORGE ISAAC BERDUGO MAZA</t>
  </si>
  <si>
    <t>1361/2019</t>
  </si>
  <si>
    <t>RONAL AMETH JALLER SERPA</t>
  </si>
  <si>
    <t>SE ORDENE AL FNA LA DEVOLUCION DE LOS RECURSOS ACUMULADOS POR HAORRO VOLUNTARIO, VULNERACIÓN DE LOS DERECHOS CONSUMIDOR FINANCIERO.</t>
  </si>
  <si>
    <t>1388/2019</t>
  </si>
  <si>
    <t>LUIS EDUARDO RAMIREZ RAIRAN</t>
  </si>
  <si>
    <t>QUE SE REALICE UN ESTUDIO BASADO EN TODA LA INFORMAICÓN SUMINISTRADA POR EL FNA, PARA ESTABLECER EL COBRO EN EXCESO Y ABUSO  Y SE ORDENE AL FNA SUSPENDER EL COBRO DE LA SUPUESTA DEUDA Y SE CAUSE EL REINTEGRO DE LOS VALORES COBRADOS, CUANDO YA SE CANCELÓ EL CAPITAL DEL LA DEUDA.</t>
  </si>
  <si>
    <t>41001333300420180027400</t>
  </si>
  <si>
    <t>JUZGADO CUARTO ADMINISTRATIVO DEL CIRCUITO</t>
  </si>
  <si>
    <t>FLOR MARIA MEDINA RAMIREZ</t>
  </si>
  <si>
    <t xml:space="preserve">FNA/ HOSPITAL UNIVERSITARIO HERNANDO MONCALEANO </t>
  </si>
  <si>
    <t>QUE SE DECLARE A TÍTULO DE RESTABLECIMIENTO DEL DERECHO EL HOSPITAL UNIVWERSITARIO HERNANOD MONCALEANO, CODENANDOLA A PAGAR A LA DEMANDANTE, INTERÉS EQUIVALENTE A LA VARIACIÓN ANUALD DEL IPC SOBRE EL SALDO ACUMULADO DE CESANTÍAS.</t>
  </si>
  <si>
    <t>00775/2018</t>
  </si>
  <si>
    <t>JUZGADO TREINTA Y CUATRO CIVIL MUNICIPAL</t>
  </si>
  <si>
    <t>PEDRO NEL JIMENEZ VALENCIA</t>
  </si>
  <si>
    <t>FNS/MARIA DEL CARMEN BOIA PEDRAZA</t>
  </si>
  <si>
    <t xml:space="preserve">QUE SE DECLARE LA PERTENENCIA POR PRESCRIPCIÓN ADQUISITVA DEL INMUEBLE OJETO DEL PROCESO </t>
  </si>
  <si>
    <t>66001310500320190019400</t>
  </si>
  <si>
    <t>CARLOS ALBERTO ESPINAL PARRA</t>
  </si>
  <si>
    <t>FONDO NACIONAL DEL AHORRO, TEMPORALES UNO A, OPTIMIZAR, ACTIVOS S.A, SERVICIOS Y ASESORIAS S.A.</t>
  </si>
  <si>
    <t>66001310500320190019300</t>
  </si>
  <si>
    <t>ROBERTO IVAN CUARTAS GÓMEZ</t>
  </si>
  <si>
    <t>FONDO NACIONAL DEL AHORRO, OPTIMIZAR, ACTIVOS S.A Y  SERVICIOS Y ASESORÍAS</t>
  </si>
  <si>
    <t xml:space="preserve">FALTA CONTESTACIÓN </t>
  </si>
  <si>
    <t>211/2019</t>
  </si>
  <si>
    <t>GUADALUPE RAMIREZ</t>
  </si>
  <si>
    <t>QUE SE DECLARE INEFICAZ EL DESPIDO SIN JUSTA CAUSA, SE ORDENE EL REINTEGRO, CODNENAR AL FNA A PAGAR LA INDEMNIZACION DE 180 DÍAS DE SALARIO, CONDENAR AL PAGO DE OTROS EMOLUMENTOS POR HECHOS PROBADOS, CONDENAR A PAGAR LA INDEXACION CORRESPONDIENTE, INTERESES, PERJUICIOS Y COSTAS DEL PROCESO.</t>
  </si>
  <si>
    <t>25000234200020170057700</t>
  </si>
  <si>
    <t>CARLOS ALFONSO PABON</t>
  </si>
  <si>
    <t>FNA/HOSPITAL MARIA AUXLIADORA</t>
  </si>
  <si>
    <t>QUE SE DECLARE LA NULIDAD DE LOS ACTOS ADMINISTRATIVOS Y COMO CONSECUENCIA SE ORDENE AL  HOSPITAL MARIA AUXILIADORA DE MOSQUERA, CANCELAR LAS CESANTÍAS  DE  LOS AÑOS 2012/13/14 Y 15, ASI COMO LOS INTERESES GENERADOS E INDEMNIZACION MORATORIA</t>
  </si>
  <si>
    <t>0619/2018</t>
  </si>
  <si>
    <t>JUZGADO VEINTE CIVIL MUNICIPAL</t>
  </si>
  <si>
    <t>WILSON ORLANDO MORENO VILLAMIZAR</t>
  </si>
  <si>
    <t>FNA/ RAÚL HUMBERTO GUZMAN HERNÁNDEZ</t>
  </si>
  <si>
    <t>NOTIFICACION POR AVISO</t>
  </si>
  <si>
    <t>0167/2018</t>
  </si>
  <si>
    <t>SOACHA</t>
  </si>
  <si>
    <t>LAURA MARCELA CEPEDA CASTRO</t>
  </si>
  <si>
    <t>FNA/WILLIAM NELSON PEREZ DELGADO</t>
  </si>
  <si>
    <t>11001310503720180064400</t>
  </si>
  <si>
    <t>OSCAR PEÑA MUÑOZ, MERY GRACIELA REYES PEÑA, DIANA DEL PILAR TRIANA, JAZMIN ADIANA PACHON PINZON,MARIA ELISA ARANGO ARIAS,NORMA CONSTANZA ZAMORA RODRIGUEZ,FREDY ESNEIDER FRAJARDO GARNICA, TERESA DEL PILAR IBARRA FAJARDO, EMMA PAOLA ROZO PRECIADO, LAURA KATERINE MARTINEZ PINILLA, ESNELINGUER CORTÉS GARCÍA, PATRICIA NIETO OLAYA y DFIANA CATALINA MUNEVAR  FERNANDEZ</t>
  </si>
  <si>
    <t>79456604, 41765296, 52618987, 63322395, 42998663,, 52065634, 80542197, 55056678, 20688427, 1032409824, 413443, 39696695 Y 52794058</t>
  </si>
  <si>
    <t>FONDO NACIONAL DEL AHORRO Y OPOTIMIZAR</t>
  </si>
  <si>
    <t>QUE SE DECLARE QUE ENTRE LOS DEMANDANTES Y OPTIMIZAR EXISTIO UNA RELACIÓN LABORAL , QUE EL FONDO NACIONAL DEL AHORRO ES SOLIDARIAMENTE RESPONSABLE DE LAS PRESTACIONES SOCIALES A CADA UNO DE LOS DEMANDANTES.</t>
  </si>
  <si>
    <t>23001310500520190002400</t>
  </si>
  <si>
    <t>ILENIA MARTINEZ LOPEZ</t>
  </si>
  <si>
    <t>FONDO NACIONAL DEL AHORRO, PTIMIZAR, ACTIVOS Y SERVICIOS TEMPORALES</t>
  </si>
  <si>
    <t>11001310500220160076800</t>
  </si>
  <si>
    <t>YILMER OSWALDO BERMUDEZ GARCIA</t>
  </si>
  <si>
    <t>FONDO NACIONAL DEL AHORRO - TEMPORALES UNO A BOGOTA-SAS</t>
  </si>
  <si>
    <t>QUE SE DECLARE QUE ENTRE EL FONDO NACIONAL DEL AHORRO Y EL DEMANDANTE EXISTIO UNA RELACION LABORAL EN CONDICION DE TRABAJADOR OFICIAL Y SE RECONOZCA LOS BENEFICIOS DE LA CONVENCIÓN COLECTIVA Y QUE SE DECLARE QUE EL CONTRATO FUE TERMINADO UNILATERALMENTE SIN JUSTA CAUSA.</t>
  </si>
  <si>
    <t xml:space="preserve">El 10 de julio de 2018 ordena emplazar a Temporales Uno A. El 25 de julio de 2018 diligencia de notificación personal (acta) en la fecha se hace diligencia de notificación a Temporales Uno A De Bogotá S.A.S.
</t>
  </si>
  <si>
    <t>08001310500520180025200</t>
  </si>
  <si>
    <t>JUZGADO QUINTO LABORAL ORAL DEL CIRCUITO</t>
  </si>
  <si>
    <t>TOMAS ENRIQUE RAMBAL HERNANDEZ</t>
  </si>
  <si>
    <t>QUE SE DECLAFRE QUE ENTRE EL DEMANANTE Y EL FONDO NACIONAL DEL AHORRO EXISTIO CONTRATO DE TRABAJO Y QUE SE RECONOZCAN LOS BENEFICIOS CONVENCIONALES.</t>
  </si>
  <si>
    <t>11001310303120150104400</t>
  </si>
  <si>
    <t>JUZGADO TREINTA Y UNO CIVIL CIRCUITO</t>
  </si>
  <si>
    <t>EDWIN ALBERTO ZAPATA LINDARTE</t>
  </si>
  <si>
    <t>QUE SE DECLARE QUE EL TÍTULO EJECUTIVO CONTENIDO EN LA ESCRITURA PUBLICA 937 DEL 28 DE MARZO DEL 2012 ES CLARO EXPRESO Y EXIGIBLE.</t>
  </si>
  <si>
    <t>PRESENTACIÓN DE LA DEMANDA</t>
  </si>
  <si>
    <t>86001310500120140065100</t>
  </si>
  <si>
    <t>MOCOA</t>
  </si>
  <si>
    <t>ROSA HELENA CHAMORRO BURBANO</t>
  </si>
  <si>
    <t>El 25 de enero de 2017 se profirió sentencia de primera instancia, se absuelve a la entidad.</t>
  </si>
  <si>
    <t>11001310500420150008700</t>
  </si>
  <si>
    <t>ANDRES MAURICIO GAITAN MACHECA</t>
  </si>
  <si>
    <t>EL 25 Y 26 DE ENERO DE 2018 SE LLEVÓ A CABO AUDIENCIA DE ALEGATOS Y CONCLUSIÓN. SE EXPIDIÓ SENTENCIA CONDENATORIA AL FONDO NACIONAL DEL AHORRO. SE EXPIDE AUTO QUE CONCEDE RECURSO DE EL 12 DE FEBRERO DE 2018 EL TRIBUNAL EXPIDE AUTO POR MEDIO DEL CUAL ADMITE EL RECURSO. EL 19 DE FEBRERO DE 2018 EL EXPEDIENTE ENTRA AL DESPACHO.</t>
  </si>
  <si>
    <t>76622400300120140077000</t>
  </si>
  <si>
    <t>ROLDANILLO</t>
  </si>
  <si>
    <t>JUZGADO CIVIL MUNICIPAL</t>
  </si>
  <si>
    <t>OSCAR ALVAREZ REYES</t>
  </si>
  <si>
    <t>Se  libre mandamiento de pago por la suma de $250.000 mas intereses de mora, costas y costos del proceso.</t>
  </si>
  <si>
    <r>
      <rPr>
        <b/>
        <sz val="8"/>
        <rFont val="Arial"/>
        <family val="2"/>
      </rPr>
      <t xml:space="preserve">11/09/2017 </t>
    </r>
    <r>
      <rPr>
        <sz val="8"/>
        <rFont val="Arial"/>
        <family val="2"/>
      </rPr>
      <t>AUTO APRUEBA LIQUIDACIÓN DE COSTAS</t>
    </r>
  </si>
  <si>
    <t>11001600005020101611400</t>
  </si>
  <si>
    <t>JUZGADO TREINTA Y OCHO PENAL DEL CIRCUITO</t>
  </si>
  <si>
    <t>FONDO NACIONAL DEL AHORRO, HECTOR RIAÑO AGUDELO</t>
  </si>
  <si>
    <t>2.394.074</t>
  </si>
  <si>
    <t>JOSÉ WILLIAM ARIZA GONZALEZ</t>
  </si>
  <si>
    <t>SE SOLICITA LA INICIACIÓN DEL INCIDENTE DE REPARACIÓN INTEGRAL , POR LOS DAÑOS CAUSADOS AL FNA Y AL SEÑOR RIAÑO AGUDELO, POR LA CONDUCTA DEL SEÑOR JOSE WILLIAM ARIZA GONZALEZ, QUIEN FUE CONDENADO.</t>
  </si>
  <si>
    <t>ESTADO 15/05/2017 AUTO REQUIERE REQUIERE PERITO----La Sala Penal del Tirbunal Superior de Bogotá avocó conocimiento del recurso de apelación interpuesto contra la sentencia que decretó la cancelación de los registros fraudulentos y los obtenidos posteriormente, incluyendo la hipoteca del FNA.
Estamos pendientes de que se fije fecha de audiencia de incidente de reparación integral.</t>
  </si>
  <si>
    <t>257544003002 201720100</t>
  </si>
  <si>
    <t>RODRIGO MONTAÑA DURAN</t>
  </si>
  <si>
    <t>FNA Y EBERT PERAL MONTIEL</t>
  </si>
  <si>
    <t>QUE SE DECLARE RESUELTO EL CONTRATO DE COMPRAVENTA SEGUNS ESCRITURA 1050 DEL 13 DE ABEIL DEL 2010, EN RAZÓN A QUE NO SE CANCELÓ EL TOTAL DE LA NEGOCIACIÓN, SE ORDENE AL DEMANDADO A RESTITUR EL INMUEBLE Y SE CONDENE EN COSTAS.</t>
  </si>
  <si>
    <t xml:space="preserve">El 26 de julio de 2018, de profierió fallo y se declaro la resolución del contrato. </t>
  </si>
  <si>
    <t>13430408900120170030600</t>
  </si>
  <si>
    <t>MAGANGUE</t>
  </si>
  <si>
    <t>JUZGADO PRIMERO PROMISCUO MUNICIPAL</t>
  </si>
  <si>
    <t>MARTHA GERTRUDIS TORRES DE SALAZAR</t>
  </si>
  <si>
    <t>QUE SE DECLARE QUE EL FNA TIENE LA OBLIGACIÓN DE REEMBOLSAR CON CHEQUE DE GERENCIA O TITULO A FAVOR DE LA DEMANDADA. COMO SALDO DE LA OBLGACIÓN DEJADA DE CANCELAR POR EL FNA , SEGÚN PROMESA SUSCRITA ENTRE LA DEMANDANTE Y VICTOR JAVIER CORDOBA COLLAZOS.</t>
  </si>
  <si>
    <t>SE SOLICITO A M&amp;P ABOGADOS LA DEMANDA Y CONTESTACIÓN CORREO 5 DE MARZO DEL 2019</t>
  </si>
  <si>
    <t>034-2015 JGN</t>
  </si>
  <si>
    <t>TOLIMA</t>
  </si>
  <si>
    <t>CONSEJO SUPERIOR DE LA JUDICATURA DEL TOMIMA</t>
  </si>
  <si>
    <t>ALEJANDRA MARIA TABARES LOPEZ</t>
  </si>
  <si>
    <t>PRESUNTAS IRREGULARIDADES EN QUE PUDIERON HABER INCURRIDO LOS  ABOGADOS COMO APODERADOS DE LOS AFILIADOS EN RAZON A LA NATURALEZA, ADMINISTRA  MAS NO LIQUIDA LAS CESANTÍAS</t>
  </si>
  <si>
    <t>ARCHIVADO DESDE EL 17/07/2017 - PENDIENTE SOPORTES TERMINACION PROCESO 05/03/2019</t>
  </si>
  <si>
    <t>11001310503520170053900</t>
  </si>
  <si>
    <t>TRIBUNAL SUPERIOR  DE DISTRITO JUDICIAL</t>
  </si>
  <si>
    <t>LUIS ORLANDO ORTEGON MORENO</t>
  </si>
  <si>
    <t>SENTENCIA DE PRIMERA INSTANCIA DESFAVORABLE CONDENA AL FNA EN CESANTÍAS $44.907.951.42 Y VACACIONES POR $12.945.068.63. RECURSO DE APELACION CONCEDIDO EN EFECTO SUSPENSIVO.</t>
  </si>
  <si>
    <t>23001400300220110010600</t>
  </si>
  <si>
    <t>JUZGADO PRIMERO CIVIL MUNICIPAL DE MONTERIA</t>
  </si>
  <si>
    <t>MARIO BARRERA VARGAS</t>
  </si>
  <si>
    <t>SE DECLARE LA LIQUIDACIÓN PATRIMONIAL DE MARIO BARRERA VARGAS, POR INSOLVENCIA PARA CANCELAR OBLIGACIONES VARIOS ACREEDORES.</t>
  </si>
  <si>
    <t xml:space="preserve">PENDIENTE SE ESTUDIE LA PROPUESTA HECHA POR EL DEMANDANTE ANTE EL CENTRO DE CONCILIAICÓN. </t>
  </si>
  <si>
    <t>50001312100220170016400</t>
  </si>
  <si>
    <t>JUZGADO SEGUNDO CIVIL DEL CIRCUITO ESPECIALIZADO EN RESTITUCION DE TIERRAS</t>
  </si>
  <si>
    <t>HECTOR QUIÑONEZ BARRAGAN</t>
  </si>
  <si>
    <t>QUE SE DE CLARE EL DERECHO FUNDAMENTAL A LA RESTITUCIÓN DE TIERRAS DESPOJADAS Y ABANDONADAS FORZOSAMENTE Y LA REPARACIÓN A FAVOR DEL DEMANDANTE Y LA CONDONACIÓN DE DEUDAS HIPOTECARIAS Y EN CASO DE NO LLEGARSE A COMPROBAR LA IMPOSIBILIDAD DE RESTITUCIÓN DEL BIEN SE ORDENE LA COMPENSACIÓN.</t>
  </si>
  <si>
    <t>SE CONTESTÓ DEMANDA EL 17 DE ABRIL DE 2018.</t>
  </si>
  <si>
    <t>11001310501820160042000</t>
  </si>
  <si>
    <t>WILSON FERNANDO PAJOY CASTRO, SAMIR BERRIO SCOFF Y LUZ MIRYAM ARANGO DE VEGA</t>
  </si>
  <si>
    <t>80370560, 80768552 Y 35333352</t>
  </si>
  <si>
    <t>QUE SE DECLARE QUE ENTRE OPTIMIZAR Y LOS DEMANDANTES EXISTIÓ CONTRATO  DE TRABAJO DE OBRA O LABOR, QUE TIENE DERECHOS A LAS PRESTACIONES SOCIALES DEJADAS DE CANCELAR.</t>
  </si>
  <si>
    <t>02/08/2018 Se notifica personalmente Confianza</t>
  </si>
  <si>
    <t>08001310501520180012800</t>
  </si>
  <si>
    <t>SANDRA TOBON CORREA</t>
  </si>
  <si>
    <t>253203189001201800146</t>
  </si>
  <si>
    <t>GUADUAS</t>
  </si>
  <si>
    <t>PROMISCUO  DEL CIRCUITO DE GUADUAS</t>
  </si>
  <si>
    <t>AGENCIA NACIONAL DE INFRAESTRUCTURA - ANI</t>
  </si>
  <si>
    <t>830125996-9</t>
  </si>
  <si>
    <t>HERNAN BENITEZ TRIVIÑO</t>
  </si>
  <si>
    <t>SE EXPROPIE EL INMUBLE DE PROPIEDAD DEL SEÑOR HERNAN BENITEZ TRIVIÑO, QUIEN TIENE OBLIGACIÓN HIPOTECARIA CON EL FNA VIGENTE.</t>
  </si>
  <si>
    <t>SE CONTESTÓ LA DEMANDA EL 02,10,18</t>
  </si>
  <si>
    <t>05001310501420180034900</t>
  </si>
  <si>
    <t>YURIS TAPIAS CUADROS</t>
  </si>
  <si>
    <t>11001310503920170013100</t>
  </si>
  <si>
    <t>LEYLA MABEL MESA DUQUE</t>
  </si>
  <si>
    <t>FONDO NACIONAL DEL AHORRO, OPTIMIZAR SERVICIOS TEMPORALES S.A EN LIQUIDACION</t>
  </si>
  <si>
    <t>00031-2018</t>
  </si>
  <si>
    <t>JUZGADO SEXTO DE EJECUCIÓ DE PENAS</t>
  </si>
  <si>
    <t>BIALIS MORENO ACOSTA</t>
  </si>
  <si>
    <t>FNA-NOWI SAS</t>
  </si>
  <si>
    <t>DERECHO DE PETICIÓN SOLICITANOD LA CALIDAD DEL FNA EN EL PROCESO. LO ANTERIOR DEBIDO A QUE EL 22 DE NOVIEMVRE DEL 2018, SE RECIBIÓ NOTIFICACIÓN DE LA DECLARACION DE NULIDAD DE LO ACTUADO.</t>
  </si>
  <si>
    <t>15891-2018</t>
  </si>
  <si>
    <t>MAPFRE SEGUROS GENERALES DE COLOMBIA S.A.</t>
  </si>
  <si>
    <t>RESPONSABILIDAD DE LA PÓLIZA</t>
  </si>
  <si>
    <t>436/2018</t>
  </si>
  <si>
    <t>ROSALINO TORRES VILLALBA</t>
  </si>
  <si>
    <t>00783/2017</t>
  </si>
  <si>
    <t>JAIRO ALBERTO JIMENEZ CARDONA</t>
  </si>
  <si>
    <t>52001310300220080009400</t>
  </si>
  <si>
    <t>DIEGO FRANCISCO HORMAZA ZUÑIGA</t>
  </si>
  <si>
    <t>201710574500400020171746</t>
  </si>
  <si>
    <t>CARLOS SALVADOR ALBORNOZ GUERRERO</t>
  </si>
  <si>
    <t>QUE SE OBLIGUE AL FNA A RELIQUIDAR EL CREDITO, AJUSTÁNDOSE DE MANERA ESTRICTA A LOS ANTICIPOS RECIBIDOS Y A LAS CUOTAS MENSUALES CANCELADAS, INFORMANDO DE MANERA CLARA Y PRECISA EL ESTADO ACTUAL DE LA OBLIGACIÓN.</t>
  </si>
  <si>
    <t>LA SUPERFINANCIERA REASUMIÓ LA COMETENCIA DEL PROCESO</t>
  </si>
  <si>
    <t>44001310500220180029400</t>
  </si>
  <si>
    <t xml:space="preserve">JUZGADO SEGUNDO LABORAL DEL CIRCUITO </t>
  </si>
  <si>
    <t>KELY HELEM RAMÍREZ GONZALEZ</t>
  </si>
  <si>
    <t>NOTIFICACION DEMANDA</t>
  </si>
  <si>
    <t>05001310501520180062700</t>
  </si>
  <si>
    <t>DIANA MARIA OSPINA SÁNCHEZ</t>
  </si>
  <si>
    <t>QUE SE DECLARE LA EXISTENCIA DE RELACION LABORAL CON OPTIMIZAR, SE DECLARE SOLIDARIMENTE AL FNA  Y SE CONDENE A OOPTIMIZAR A PAGAR PRESTACIONES SOCIALES DEBIDAMENTE INDEXADAS.</t>
  </si>
  <si>
    <t>44001310500220180026100</t>
  </si>
  <si>
    <t>RIOACHA</t>
  </si>
  <si>
    <t>CLARENA YUBETH ROYS COTES</t>
  </si>
  <si>
    <t>54001400300820190048900</t>
  </si>
  <si>
    <t xml:space="preserve">JUZGADO OCTAVO CIVIL MUNICIPAL </t>
  </si>
  <si>
    <t>MARIO ALONSO RODRIGUEZ ESPITIA</t>
  </si>
  <si>
    <t xml:space="preserve">FONDO NACIONAL DE AHORRO Y OTROS ACREEDORES </t>
  </si>
  <si>
    <t>QUE SE DECLARE EL PROCESO DE INSOLVENCIA DEL FNA Y OTROS ACREEDORES</t>
  </si>
  <si>
    <t>11001410501120190044800</t>
  </si>
  <si>
    <t>JUZGADO ONCE MUNICIPAL DE PEQUEÑAS CAUSAS LABORALES</t>
  </si>
  <si>
    <t>MARCO ANTONIO CASTRO QUINTERO</t>
  </si>
  <si>
    <r>
      <t xml:space="preserve">QUE SE DECLARE QUE EL FNA DEBE AL DEMANDANTE LOS </t>
    </r>
    <r>
      <rPr>
        <sz val="8"/>
        <color rgb="FFFF0000"/>
        <rFont val="Arial"/>
        <family val="2"/>
      </rPr>
      <t>HONORARIOS</t>
    </r>
    <r>
      <rPr>
        <sz val="8"/>
        <rFont val="Arial"/>
        <family val="2"/>
      </rPr>
      <t xml:space="preserve"> PROFESIONALES DE ABOGADO, QUE SE TACE EL VALOR DE LOS HONORARIOS SOBRE EL CAPITAL E INTERESES, QUE LOS HONORARIOS SEAN LIQUIDADOS CONFORME LO ORDENADO POR SONABLOS, QUE ORDENE EL PAGO CON INDEXACIÓN.</t>
    </r>
  </si>
  <si>
    <t>NOTIFICACIÓN DEMANDA</t>
  </si>
  <si>
    <t>11001410501120190044700</t>
  </si>
  <si>
    <t>FONDO NACIONALD EL AHORRO</t>
  </si>
  <si>
    <r>
      <t xml:space="preserve">QUE SE DECLARE QUE EL FNA DEBE AL DEMANDANTE LOS </t>
    </r>
    <r>
      <rPr>
        <sz val="8"/>
        <color rgb="FFFF0000"/>
        <rFont val="Arial"/>
        <family val="2"/>
      </rPr>
      <t xml:space="preserve">HONORARIOS </t>
    </r>
    <r>
      <rPr>
        <sz val="8"/>
        <rFont val="Arial"/>
        <family val="2"/>
      </rPr>
      <t>PROFESIONALES DE ABOGADO, QUE SE TACE EL VALOR DE LOS HONORARIOS SOBRE EL CAPITAL E INTERESES, QUE LOS HONORARIOS SEAN LIQUIDADOS CONFORME LO ORDENADO POR SONABLOS, QUE ORDENE EL PAGO CON INDEXACIÓN.</t>
    </r>
  </si>
  <si>
    <t>11001410501120190038800</t>
  </si>
  <si>
    <t>11001310500220080106800</t>
  </si>
  <si>
    <t>FRANCISCO JAVIER GUZMAN FIGUEROA</t>
  </si>
  <si>
    <r>
      <t>PROCESO EJECUTIVO DENTRO DEL ORDINARIO PARA</t>
    </r>
    <r>
      <rPr>
        <sz val="8"/>
        <color rgb="FFFF0000"/>
        <rFont val="Arial"/>
        <family val="2"/>
      </rPr>
      <t xml:space="preserve"> COBRAR LAS COSTAS</t>
    </r>
    <r>
      <rPr>
        <sz val="8"/>
        <rFont val="Arial"/>
        <family val="2"/>
      </rPr>
      <t xml:space="preserve"> DEL PROCESO PROFERIDAS POR JUZGADO SEGUNDO LABORAL DEL CIRCUITO A FAVOR DEL FNA.</t>
    </r>
  </si>
  <si>
    <t>AUTO DEL 14 DE MAYO DEL 2019, REMITE EXPEDIENTE A LA OFICINA JUDICIAL PARA QUE SEA ABONADO COMO EJECUTIVO</t>
  </si>
  <si>
    <t>00014-2019</t>
  </si>
  <si>
    <t>SILVIA - CAUCA</t>
  </si>
  <si>
    <t xml:space="preserve">JUZGADO SEGUNDO PROMISCUO MUNICIPAL </t>
  </si>
  <si>
    <t>FERNANDO QUIJANO VELASCO</t>
  </si>
  <si>
    <t>AUTO NOTIFICACIÓN ADMISIÓN DE LA DEMANDA</t>
  </si>
  <si>
    <t>11001310302320190031800</t>
  </si>
  <si>
    <t xml:space="preserve">JUZGADO 23 CIVIL DEL CIRCUITO </t>
  </si>
  <si>
    <t>ALCIDES CUELLAR GARCIA Y LUZ STELLA ORTIZ GARCÍA</t>
  </si>
  <si>
    <t>44001310500220180007400</t>
  </si>
  <si>
    <t>INIRIDA DEL CARMEN SIERRA</t>
  </si>
  <si>
    <t>11001400300820160006700</t>
  </si>
  <si>
    <t>JUZGADO OCTAVO CIVIL MUNICIPAL DE BOGOTÁ</t>
  </si>
  <si>
    <t>LUZ STELLA GIL MAYORGA</t>
  </si>
  <si>
    <t>FODO NACIONAL DEL AHORRO  Y DIANA MILENA QUIÑONEZ ESPINOSA</t>
  </si>
  <si>
    <t>15001310500320190014700</t>
  </si>
  <si>
    <t xml:space="preserve">JUZGADO TERCERO LABORAL DEL CIRCUITO </t>
  </si>
  <si>
    <t>FREDY ALBERTO HERNANDEZ BONILLA</t>
  </si>
  <si>
    <t>15001310500320190012700</t>
  </si>
  <si>
    <t>MARIA LICETH RIVEROS GARCIA</t>
  </si>
  <si>
    <t>304/2019</t>
  </si>
  <si>
    <t xml:space="preserve">JUZGADO CUARTO CIVIL DEL CIRCUITO </t>
  </si>
  <si>
    <t>JORGE ENRIQUE GALVIS PARRA</t>
  </si>
  <si>
    <t>00503/2016</t>
  </si>
  <si>
    <t xml:space="preserve">JUZGADO ONCE CIVIL MUNICIPAL </t>
  </si>
  <si>
    <t>LUIS ALFONSO NARVAEZ RAMIREZ</t>
  </si>
  <si>
    <t>SE ORDENA LA APERTURA DEL PROCESO DE LIQUIDACIÓN PATRIMONIAL DEL AFILIADO  LUIS ALFONSO NARVAEZ RAMIREZ.</t>
  </si>
  <si>
    <t>41001333300320180030100</t>
  </si>
  <si>
    <t xml:space="preserve">JUZGADO TERCERO ADMINISTRTIVO ORAL </t>
  </si>
  <si>
    <t>ESPERANZA PASCUAS GUACA</t>
  </si>
  <si>
    <t>HOSPITAL DEPARTAMENTAL SAN ANTONIO DE PADUA DE LA PLATA</t>
  </si>
  <si>
    <t>QUE SE RECONOZCA Y PAGUE A LA DEMANANTE  LOS INTERESES SOBRE CESANTÍAS  Y LA SANCIÓN EQUIVALENTE AL 100% DE LOS INTERFESES LIQUIDADOS POR LA NO CONSIGNACIÓN DE LOS INTERESES A LAS CESANTIAS. SE CITE AL FNA EN GARANTÍA.</t>
  </si>
  <si>
    <t>NOTIFICACION LLAMAMIENTO EN GARNA´TIA</t>
  </si>
  <si>
    <t>11001310501120170039900</t>
  </si>
  <si>
    <t>SANDRA JANETH URBANO CORTES</t>
  </si>
  <si>
    <t>00300/2018</t>
  </si>
  <si>
    <t>DEYANIRA CARDENAS VARGAS</t>
  </si>
  <si>
    <t>900/2017</t>
  </si>
  <si>
    <t>JUZGADO 49 CIVIL MUNICIPAL</t>
  </si>
  <si>
    <t>RUBEN DARIO CARRILLO</t>
  </si>
  <si>
    <t>FNA/DOLLY ESPERANZA CARVAJAL</t>
  </si>
  <si>
    <t>47001333300220190004300</t>
  </si>
  <si>
    <t>SANTA MARTHA</t>
  </si>
  <si>
    <t>MANUEL ALEXANDER MARTINEZ HERNANDEZ</t>
  </si>
  <si>
    <t>RAMA FONDO NACIONAL DEL AHORRO</t>
  </si>
  <si>
    <t>SE DECLARE LA NULIDAD DEL ACTO ADMINISTRATIVO DEL 28 DE SEPTIEMBRE DEL 2018 DE LA DIRECCIÓN EJECUTIVA DE ADMINISTRACIÓN JUDICIAL DE SANTA MARTA, QUE SE DELCARE LA NULIDAD DEL ACTO ADMINISTRTIVO DEL FNA, COMO CONSECUENCIA SE ORDENE A LAS DEMANDADAS A PAGAR AL DEMANDANTE A PAGAR LA SANCIÓN MORATORIA  POR EL NO PAGO OPORTUNO DE CESANTÍAS Y SE ACTLICEN LOS VALORES DE ACUERDO AL IPC CON SUS RESPECTIVOS INTERESES.</t>
  </si>
  <si>
    <t>50001400300720190054600</t>
  </si>
  <si>
    <t>INGRID MILENA BENITEZ BELLO</t>
  </si>
  <si>
    <t>QUE SE DECLARE LA LIQUIDACION DENTRO DEL PROCESO DE INSOLVENCIA PRESENTADO POR LA DEMANDANTE  POR OBLIGACIONES DEL FNA Y OTROS ACREEDORES.</t>
  </si>
  <si>
    <t>70001400300120190028100</t>
  </si>
  <si>
    <t xml:space="preserve">JUZGADO PRIMERO CIVI MUNICIPAL </t>
  </si>
  <si>
    <t>CARMEN PAOLA MARRUGO BUSTILLO</t>
  </si>
  <si>
    <t>0357/2018</t>
  </si>
  <si>
    <t>FONDO NACIONAL DEL AHORRO, OPTIMIZAR ACTIVOS SAS, S&amp;A SERVICIOS Y ASESORÍAS</t>
  </si>
  <si>
    <t xml:space="preserve"> 1895/2019</t>
  </si>
  <si>
    <t>CARLOS ANDRÉS PRADA ALVAREZ</t>
  </si>
  <si>
    <t xml:space="preserve">FODO NACIONAL DEL AHORRO  </t>
  </si>
  <si>
    <t xml:space="preserve">QUE SE OBLIGUE AL FNA A LA EJECUCIÓN Y CUMPIMIENTO DE OBLIGACIONES ORIGINADAS EN RELACIONES CONTRACTUALES PACTADAS Y QUE SE VEA REFLEJADO EN EL CREDITO DEL DEMANDNATRE EL FRECH. </t>
  </si>
  <si>
    <t>FALTA  CONTESTACIÓN</t>
  </si>
  <si>
    <t>08001310500220190008300</t>
  </si>
  <si>
    <t>SEGUNDO LABORAL DEL CIRCUITO</t>
  </si>
  <si>
    <t>BELKIS MARIA BARRIOS MORA</t>
  </si>
  <si>
    <t>FONDO NACIONAL DEL AHORRO, TEMPORALES UNO A, OPOTIMIZAR, ACTIVOS S.A. Y SERVICIOS Y ASESORÍAS</t>
  </si>
  <si>
    <t>23001310500120190011900</t>
  </si>
  <si>
    <t>MONTERÍA</t>
  </si>
  <si>
    <t>DANIELA ESTEFANI CAUSIL ALDANA</t>
  </si>
  <si>
    <t>11001310503620160051600</t>
  </si>
  <si>
    <t>IVAN JAVIER TANCO PEREZ, ASTRID PAOLA ALCALA GRACIA Y MARTHA GUILLERMINA ROJAS LEGUIZAMON</t>
  </si>
  <si>
    <t>79657034, 1030542015 Y 518034399</t>
  </si>
  <si>
    <t>68001333300920190021900</t>
  </si>
  <si>
    <t>JUZGADO NOVENO ADMINISTRATIVO DEL CIRCUITO</t>
  </si>
  <si>
    <t>ESE HOSPITAL NUESTRA SEÑORA DE LOS REMEDIOS</t>
  </si>
  <si>
    <t>FONDO NACIONALD EL AHORRO, NACION, MINISTERIO DE PROTECCIÓN SOCIAL T COLPENSIONES</t>
  </si>
  <si>
    <t>QUE SE ORDENE AL FNA DAR CUMPLIMIENTO A LAS ORMAS ART.85 DE LA LEY 1438/2011, ART. 4 DE LA RESOLUCIÓN 154/2013, Y EL PARAGRAFO DEL A RT. 4 DE LA RESOLCUIÓN 2464 DEL 2014, EN CUANTO A REALIZAR LAS GESTIONES ADMINISTRATIVAS Y FINANCIERAS QUE PERMITAN ADELANTAR EL DESEMBOLSO DE LOS RECUROS DEPOSITADOS PROVISIONALES QUE SE ENCUENTRAN CONSIGNADOS A FAVOR DE LA DEMANDANTE.</t>
  </si>
  <si>
    <t>00326-2019</t>
  </si>
  <si>
    <t>NESTOR BAYRON TORO MARIN</t>
  </si>
  <si>
    <t>DEMANDA Y CONTESTACIÓN</t>
  </si>
  <si>
    <t>11001334306220190017200</t>
  </si>
  <si>
    <t>IMPRENTA NACIONAL DE COLOMBIA</t>
  </si>
  <si>
    <t>QUE SE DECLARE QUE EL FNA  ES RESPONSABLE DE LOS PERJUICIOS MATERIALES CAUSADOS POR LA NEGATIVA DE PAGAR LAS FACTURAS 83441, 84930, 86411 Y 87827, CON INTERESES MORATORIOS DESDE EL 2 DE MARZO DEL 2016 HASTA LA FECHA DE PAGO, COMO CONSECUENCIA SE DECRETE LA TERMINACIÓN DEL CONTRATO, SE ORDENE SU LIQUIDACIÓN Y SE CONDENE AL PAGO DE LOS PERJUICIOS MATERIALES Y COSTAS DEL PROCESO.</t>
  </si>
  <si>
    <t>0051/2019</t>
  </si>
  <si>
    <t>JUZGADO SEPTIMO DE FAMILIA</t>
  </si>
  <si>
    <t>DIBIA YANETH AGUILAR</t>
  </si>
  <si>
    <t>FNA/CESAR BALLESTEROS VILLAMIZAR</t>
  </si>
  <si>
    <t>LIQUIDACION SOCIEDAD CONYUGAL, CREDITO VIGENTE POR $298.538.450.93</t>
  </si>
  <si>
    <t>13001400301420170016600</t>
  </si>
  <si>
    <t xml:space="preserve">JUZGADO CATRCE CIVI MUNICIPAL </t>
  </si>
  <si>
    <t>JESUS ALFREDO VERGARA RUIZ</t>
  </si>
  <si>
    <t>FNA Y GRACIELA INES SIERRA BARRIOS</t>
  </si>
  <si>
    <t>QUE SE D ECLARE A FAVOR DEL DEMANDANTE QUE HA ADQUIRIDO POR PRESCRIPCIÓN EXTRAORDNARIA ADQUISITIVA , EL DERECHO REAL DE DOMINIO DEL INMUEBLE CON FOLIO DE MATRICULA INMBIIARIA 060-49548 UBICADO EN LA URBANIZACIÓN LOS COMUNEROS Y QUE SE ENCUENTRA INSCRITO A NOMBRE DE GRACIELA INÉS SIERRA BARRIOS Y EL FNA COMO ACREEDOR HIPOTECARIO, COMO CONSECUENCIA SE ORDENE LA INSCRIPCIÓN DE LA DEMANDA.</t>
  </si>
  <si>
    <t>20001310500220180033200</t>
  </si>
  <si>
    <t>ROSA EUCARILDA SILVA DANGOND</t>
  </si>
  <si>
    <t>FONDO NACIONAL DEL AHOR4RO, TEMPORALES UNO A Y OPTIMIZAR</t>
  </si>
  <si>
    <t>76001310501320190037600</t>
  </si>
  <si>
    <t xml:space="preserve">JUZGADO TRECE LABORAL DEL CIRCUITO </t>
  </si>
  <si>
    <t>YAMILETH OLVEROS SALAZAR</t>
  </si>
  <si>
    <t>FONDO NACIONAL DEL AHORRO, OPTIMIZAR, ACTIVO SAS Y SERVICIOS Y A SESORÍA</t>
  </si>
  <si>
    <t>00248/2019</t>
  </si>
  <si>
    <t xml:space="preserve">JUZGADO TERCERO CIVIL MUNICIPAL </t>
  </si>
  <si>
    <t>CONSTANZA MIRELLA CASTAÑO POLANCO</t>
  </si>
  <si>
    <t>FNA Y SANDRA MILENA VANEGAS HUERFIA</t>
  </si>
  <si>
    <t>SE DECLARE LA PERTENENCIA DEL INMUEBLE OBJETO DE PROCESO</t>
  </si>
  <si>
    <t>JUZGADO NOVENO ADMINISTRATIVO ORAL DEL CIRCUITO</t>
  </si>
  <si>
    <t>ESE HOSPITAL SAN JOSE DE MIRANDA</t>
  </si>
  <si>
    <t>11001310303620100079500</t>
  </si>
  <si>
    <t xml:space="preserve">JUZGADO TREINTA Y SEIS CIVI DEL CIRCUITO </t>
  </si>
  <si>
    <t>HENRY YECID REYES ECHEVERRY</t>
  </si>
  <si>
    <t>SE DECRETA LA APEPRTURA DEL PROCESO DE REORGANIZACION DEL DEMANDANTE</t>
  </si>
  <si>
    <t>11001310303420140047400</t>
  </si>
  <si>
    <t>JZGADO CUARENTA Y OCHO CIVIL DEL CIRCUITO</t>
  </si>
  <si>
    <t>MELBA LUZ CALLE MESA Y OTRO</t>
  </si>
  <si>
    <t>PRESENTAR PROCESO EJECUTIVO DENTRO DE ORDINARIA PARA EL COBRO DE LA SENTENCIA DEL 4 DE OCTBRE DEL 2018 PROFERIDA POR EL TRIBUNAL SUPERIOR DE DISTRITO JUDICIAL.</t>
  </si>
  <si>
    <t>PODER PARA PRESENTAR DEMANDA EJECUTIVA</t>
  </si>
  <si>
    <t>PODER</t>
  </si>
  <si>
    <t>PRESENTACION DEMANDA</t>
  </si>
  <si>
    <t>11001400301620180066500</t>
  </si>
  <si>
    <t>JUZGADO DIECISEIS CIVIL MUNICIPAL</t>
  </si>
  <si>
    <t>INMOBILIARIA COLOMBIA LIMITADA</t>
  </si>
  <si>
    <t>FNA, ALEXANDER DIA&lt;, KAREN VANESA DIAZ NARVAEZ Y HECTORE WILLIAN NARVAEZ RAMIREZ</t>
  </si>
  <si>
    <t>PODER PARA NOTIFICACION</t>
  </si>
  <si>
    <t>PODER NOTIFICACIÓN</t>
  </si>
  <si>
    <t>11001400302320180068300</t>
  </si>
  <si>
    <t>JUZGADO VEINTITRES CIVIL MUNICIPAL DE ORALIDAD</t>
  </si>
  <si>
    <t>ORDOÑEZ MENDIETA &amp; COMAÑIA S.A.</t>
  </si>
  <si>
    <t>FNA- NOEL BARRIOS DUQUE  Y LIGIA BARRAGAN LEONNEL</t>
  </si>
  <si>
    <t>Total general</t>
  </si>
  <si>
    <t>TIPO</t>
  </si>
  <si>
    <t>CUENTA</t>
  </si>
  <si>
    <t>Suma de VALOR PRETENSIONES</t>
  </si>
  <si>
    <t>Suma de PROVISIONES</t>
  </si>
  <si>
    <t>CALIFICACION</t>
  </si>
  <si>
    <t>ETAPA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</si>
</sst>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_(&quot;$&quot;\ * \(#,##0.00\);_(&quot;$&quot;\ * &quot;-&quot;??_);_(@_)"/>
    <numFmt numFmtId="165" formatCode="000"/>
    <numFmt numFmtId="166" formatCode="dd/mm/yy"/>
    <numFmt numFmtId="167" formatCode="yyyy/mm/dd"/>
  </numFmts>
  <fonts count="13">
    <font>
      <sz val="11"/>
      <color theme="1"/>
      <name val="Calibri"/>
      <family val="2"/>
      <scheme val="minor"/>
    </font>
    <font>
      <b/>
      <sz val="14"/>
      <name val="Arial"/>
      <family val="2"/>
    </font>
    <font>
      <sz val="8"/>
      <color theme="1"/>
      <name val="Arial"/>
      <family val="2"/>
    </font>
    <font>
      <b/>
      <sz val="8"/>
      <color theme="0"/>
      <name val="Arial"/>
      <family val="2"/>
    </font>
    <font>
      <sz val="8"/>
      <name val="Arial"/>
      <family val="2"/>
    </font>
    <font>
      <b/>
      <sz val="8"/>
      <name val="Arial"/>
      <family val="2"/>
    </font>
    <font>
      <sz val="10"/>
      <color rgb="FF000000"/>
      <name val="Times New Roman"/>
      <family val="1"/>
    </font>
    <font>
      <sz val="8"/>
      <name val="Verdana"/>
      <family val="2"/>
    </font>
    <font>
      <sz val="8"/>
      <color rgb="FFFF0000"/>
      <name val="Arial"/>
      <family val="2"/>
    </font>
    <font>
      <sz val="8"/>
      <color indexed="8"/>
      <name val="Arial"/>
      <family val="2"/>
    </font>
    <font>
      <sz val="10"/>
      <name val="American Typewriter"/>
      <family val="1"/>
    </font>
    <font>
      <b/>
      <sz val="9"/>
      <color indexed="81"/>
      <name val="Tahoma"/>
      <family val="2"/>
    </font>
    <font>
      <sz val="9"/>
      <color indexed="81"/>
      <name val="Tahoma"/>
      <family val="2"/>
    </font>
  </fonts>
  <fills count="5">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6" fillId="0" borderId="0"/>
  </cellStyleXfs>
  <cellXfs count="65">
    <xf numFmtId="0" fontId="0" fillId="0" borderId="0" xfId="0"/>
    <xf numFmtId="0" fontId="1" fillId="2" borderId="0" xfId="0" applyFont="1" applyFill="1" applyBorder="1" applyAlignment="1"/>
    <xf numFmtId="0" fontId="1" fillId="2" borderId="0" xfId="0" applyFont="1" applyFill="1" applyBorder="1" applyAlignment="1">
      <alignment horizontal="center"/>
    </xf>
    <xf numFmtId="0" fontId="2" fillId="0" borderId="0" xfId="0" applyFont="1" applyFill="1"/>
    <xf numFmtId="0" fontId="3" fillId="3"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2" fillId="0" borderId="1" xfId="0" applyFont="1" applyFill="1" applyBorder="1" applyAlignment="1">
      <alignment vertical="center"/>
    </xf>
    <xf numFmtId="49" fontId="4"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xf>
    <xf numFmtId="0" fontId="4" fillId="0"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1"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3" xfId="0" applyNumberFormat="1" applyFont="1" applyFill="1" applyBorder="1" applyAlignment="1">
      <alignment horizontal="justify" vertical="center" wrapText="1"/>
    </xf>
    <xf numFmtId="166" fontId="4" fillId="0" borderId="1" xfId="1"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167" fontId="4" fillId="0" borderId="1" xfId="1" applyNumberFormat="1" applyFont="1" applyFill="1" applyBorder="1" applyAlignment="1">
      <alignment horizontal="left" vertical="center" wrapText="1"/>
    </xf>
    <xf numFmtId="0" fontId="4" fillId="0" borderId="1" xfId="0" applyFont="1" applyFill="1" applyBorder="1" applyAlignment="1">
      <alignment horizontal="justify" vertical="center" wrapText="1"/>
    </xf>
    <xf numFmtId="4" fontId="4" fillId="4" borderId="1" xfId="0" applyNumberFormat="1" applyFont="1" applyFill="1" applyBorder="1" applyAlignment="1">
      <alignment horizontal="center" vertical="center"/>
    </xf>
    <xf numFmtId="0" fontId="4" fillId="0" borderId="4" xfId="0" applyNumberFormat="1" applyFont="1" applyFill="1" applyBorder="1" applyAlignment="1">
      <alignment horizontal="left" vertical="center" wrapText="1"/>
    </xf>
    <xf numFmtId="0" fontId="4" fillId="0" borderId="5" xfId="0" applyNumberFormat="1" applyFont="1" applyFill="1" applyBorder="1" applyAlignment="1">
      <alignment horizontal="justify" vertical="center" wrapText="1"/>
    </xf>
    <xf numFmtId="49" fontId="5" fillId="0" borderId="1" xfId="0" applyNumberFormat="1" applyFont="1" applyFill="1" applyBorder="1" applyAlignment="1">
      <alignment horizontal="left" vertical="center" wrapText="1"/>
    </xf>
    <xf numFmtId="167" fontId="4" fillId="0" borderId="1"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Font="1" applyFill="1" applyAlignment="1">
      <alignment horizontal="left" vertical="center" wrapText="1"/>
    </xf>
    <xf numFmtId="49" fontId="4"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6"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7" xfId="0" applyNumberFormat="1" applyFont="1" applyFill="1" applyBorder="1" applyAlignment="1">
      <alignment horizontal="justify" vertical="center" wrapText="1"/>
    </xf>
    <xf numFmtId="0" fontId="4" fillId="0" borderId="1" xfId="0" applyFont="1" applyFill="1" applyBorder="1" applyAlignment="1">
      <alignment vertical="center"/>
    </xf>
    <xf numFmtId="0" fontId="4" fillId="0" borderId="0" xfId="0" applyFont="1" applyFill="1"/>
    <xf numFmtId="0" fontId="4" fillId="0" borderId="3" xfId="0" applyNumberFormat="1" applyFont="1" applyFill="1" applyBorder="1" applyAlignment="1">
      <alignment horizontal="center" vertical="center" wrapText="1"/>
    </xf>
    <xf numFmtId="0" fontId="8" fillId="0" borderId="1" xfId="0" applyFont="1" applyFill="1" applyBorder="1" applyAlignment="1">
      <alignment vertical="center"/>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4"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justify" wrapText="1"/>
    </xf>
    <xf numFmtId="0" fontId="0" fillId="0" borderId="0" xfId="0" applyNumberFormat="1"/>
    <xf numFmtId="0" fontId="0" fillId="0" borderId="0" xfId="0" pivotButton="1"/>
    <xf numFmtId="0" fontId="0" fillId="0" borderId="0" xfId="0" applyAlignment="1">
      <alignment horizontal="left"/>
    </xf>
    <xf numFmtId="164" fontId="0" fillId="0" borderId="0" xfId="0" applyNumberFormat="1"/>
  </cellXfs>
  <cellStyles count="2">
    <cellStyle name="Normal" xfId="0" builtinId="0"/>
    <cellStyle name="Normal 2 2" xfId="1"/>
  </cellStyles>
  <dxfs count="1">
    <dxf>
      <numFmt numFmtId="164" formatCode="_(&quot;$&quot;\ * #,##0.00_);_(&quot;$&quot;\ * \(#,##0.00\);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tellez\AppData\Local\Microsoft\Windows\Temporary%20Internet%20Files\Content.Outlook\9MN8B163\INFORME%20PROCESOS%20JUL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PROCESOS JUDICIALES"/>
      <sheetName val="PROCESOS TERMINADOS"/>
      <sheetName val="DATA"/>
    </sheetNames>
    <sheetDataSet>
      <sheetData sheetId="0"/>
      <sheetData sheetId="1"/>
      <sheetData sheetId="2"/>
      <sheetData sheetId="3">
        <row r="3">
          <cell r="H3" t="str">
            <v>A FAVOR</v>
          </cell>
        </row>
        <row r="4">
          <cell r="H4" t="str">
            <v>EN CONTRA</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ristian Michell Tellez Cubillos" refreshedDate="43670.430989930559" createdVersion="5" refreshedVersion="5" minRefreshableVersion="3" recordCount="645">
  <cacheSource type="worksheet">
    <worksheetSource ref="A2:Q647" sheet="PROCESOS JUDICIALES"/>
  </cacheSource>
  <cacheFields count="17">
    <cacheField name="ITEM" numFmtId="0">
      <sharedItems containsSemiMixedTypes="0" containsString="0" containsNumber="1" containsInteger="1" minValue="1" maxValue="645"/>
    </cacheField>
    <cacheField name="# RADICADO (23 DIGITOS)" numFmtId="0">
      <sharedItems containsMixedTypes="1" containsNumber="1" containsInteger="1" minValue="10304" maxValue="13524"/>
    </cacheField>
    <cacheField name="CIUDAD DONDE SE ADELANTA PROCESO" numFmtId="0">
      <sharedItems/>
    </cacheField>
    <cacheField name="DESPACHO JUDICIAL PRIMERA INSTANCIA" numFmtId="0">
      <sharedItems containsBlank="1"/>
    </cacheField>
    <cacheField name="JURISDICCIÓN" numFmtId="0">
      <sharedItems/>
    </cacheField>
    <cacheField name="DEMANDANTE" numFmtId="0">
      <sharedItems longText="1"/>
    </cacheField>
    <cacheField name="DOCUMENTO IDENTIFICACIÓN " numFmtId="0">
      <sharedItems containsBlank="1" containsMixedTypes="1" containsNumber="1" containsInteger="1" minValue="186377" maxValue="10849236033"/>
    </cacheField>
    <cacheField name="DEMANDADO" numFmtId="0">
      <sharedItems containsBlank="1"/>
    </cacheField>
    <cacheField name="MOTIVO DE LA DEMANDA" numFmtId="0">
      <sharedItems containsBlank="1" longText="1"/>
    </cacheField>
    <cacheField name="VALOR PRETENSIONES" numFmtId="4">
      <sharedItems containsBlank="1" containsMixedTypes="1" containsNumber="1" minValue="0" maxValue="10568205693.219999"/>
    </cacheField>
    <cacheField name="PROVISIONES" numFmtId="4">
      <sharedItems containsString="0" containsBlank="1" containsNumber="1" minValue="0" maxValue="946600000"/>
    </cacheField>
    <cacheField name="TIPO DE DEMANDA" numFmtId="0">
      <sharedItems count="2">
        <s v="EN CONTRA"/>
        <s v="A FAVOR"/>
      </sharedItems>
    </cacheField>
    <cacheField name="CALIFICACIÓN DEL RIESGO" numFmtId="0">
      <sharedItems count="3">
        <s v="POSIBLE "/>
        <s v="PROBABLE"/>
        <s v="EVENTUAL" u="1"/>
      </sharedItems>
    </cacheField>
    <cacheField name="ESTADO ACTUAL DEL PROCESO " numFmtId="0">
      <sharedItems longText="1"/>
    </cacheField>
    <cacheField name="ETAPA DEL PROCESO" numFmtId="14">
      <sharedItems count="15">
        <s v="PRIMERA INSTANCIA"/>
        <s v="OTROS"/>
        <s v="SEGUNDA INSTANCIA"/>
        <s v="PRUEBAS"/>
        <s v="FALLO DE PRIMERA INSTANCIA"/>
        <s v="RECURSO EXTRAORDINARIO"/>
        <s v="DEMANDA"/>
        <s v="FALLO DE SEGUNDA INSTANCIA"/>
        <s v="AUDIENCIA DE CONCILIACION"/>
        <s v="AUDIENCIA DE JUZGAMIENTO"/>
        <s v="CONTESTACION DE LA DEMANDA"/>
        <s v="AUTO ADMISORIO DE LA DEMANDA"/>
        <s v="NOTIFICACION DEMANDA"/>
        <s v="PODER"/>
        <s v="PODER NOTIFICACIÓN"/>
      </sharedItems>
    </cacheField>
    <cacheField name="FECHA DE ACTUALIZACIÓN" numFmtId="14">
      <sharedItems containsDate="1" containsBlank="1" containsMixedTypes="1" minDate="2014-04-24T00:00:00" maxDate="3017-12-02T00:00:00"/>
    </cacheField>
    <cacheField name="DUCUMENTOS FALTAN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5">
  <r>
    <n v="1"/>
    <s v="0412-2005"/>
    <s v="QUIBDÓ"/>
    <s v="JUZGADO CIVIL DEL CIRCUITO"/>
    <s v="CIVIL"/>
    <s v="EMILSON ORTIZ CUESTA Y OTROS"/>
    <s v="11790102 "/>
    <s v="FONDO NACIONAL DEL AHORRO"/>
    <s v="EL DEMANDANTE PRETENDE DEMANDAR AL FNA CON LA INTENCION DE LOGRAR LA DECLARATORIA DE PERTENENCIA DE UN BIEN QUE FUE DE SU PADRE  Y EL CUAL FUE VENDIDO AL SEÑOR JOSE CONCEPCION CHAVERRA E HIPOTECADO AL FNA."/>
    <n v="36484441"/>
    <n v="0"/>
    <x v="0"/>
    <x v="0"/>
    <s v="EL JUZGADO CIVIL CIRCUITO DECONGESTIÓN AVOCA CONOCIMIENTO Y ORDENA CITACIÓN PARA NOTIFICACIÓN AL SEÑOR CNMCEPCIÓN CHAVERRA Y EXHORTA AL APODERADO DEL DEMANDANTE RETIRE EL EDICTO, ENVÍE Y ALLEGUE CONSTANCIA DE RECIBO DE LA CITACIÓN, ORDENA ADEMÁS A LA PARTE DEMANDANTE REALIZAR NUEVAMENTE LAO DE LAS PERSONAS INDETERMINADAS "/>
    <x v="0"/>
    <d v="2019-01-30T00:00:00"/>
    <m/>
  </r>
  <r>
    <n v="2"/>
    <s v="50313310300120050010200"/>
    <s v="GRANADA"/>
    <s v="JUZGADO CIVIL DEL CIRCUITO"/>
    <s v="CIVIL"/>
    <s v="OLGA ISABEL QUIÑONEZ GRANADOS"/>
    <n v="40415093"/>
    <s v="FONDO NACIONAL DEL AHORRO"/>
    <s v="PROCESO CONCORDATORIO DONDE  FNA RECLAMA OBLIGACION RESPALDADA CON HIPOTECA."/>
    <n v="54805547"/>
    <n v="0"/>
    <x v="0"/>
    <x v="0"/>
    <s v="EL LIQUIDADOR SOLICITA AL FNA INFORME DE LA DEUDA ACTUAL Y LAS POSIBILIDADES DE SOLUCIÓN FINAL. EL FNA ENTREGA AL APODERADO ESTADO DE CUENTA Y PROPUESTA PARA CANCELACION DE OBLIGACION HIPOTECARIA."/>
    <x v="0"/>
    <d v="2018-08-17T00:00:00"/>
    <m/>
  </r>
  <r>
    <n v="3"/>
    <s v="11001400300320060079700"/>
    <s v="BOGOTÁ"/>
    <s v="JUZGADO TERCERO CIVIL MUNICIPAL"/>
    <s v="CIVIL"/>
    <s v="FONDO NACIONAL DEL AHORRO"/>
    <n v="19352542"/>
    <s v="WILSON CARRERO FIGUEROA Y OTRA"/>
    <s v="QUE TANTO EL FNA COMO EL DEMANDO DEBEN AJUSTARSE A LOS PRECEPTUADO EN LA LEY 546-1999 Y LO ORDENADO POR LA SUPERINTENDENCIA BANCARIA EN EL SENTIDO DE ADOPTAR UN SISTEMA DE AMORTIZACIÓN EN UVR. ORDENAR QUE EL DEMANDANTE DEBE DAR A CEPTACIÓN O AQUICENCIA AL SISTEMA DE AMORTIZACIN EN UVR. EN CASO DE RENUENCIA TACITA O EXPRSA DE LOS DEUDORES A ACOGERSE AL SISTEMA EN UVR EL SEÑOR JUEZ ORDENARA AL FNA A REVERSAR LA COTNABILIDAD RELACIOANADA CON EL CREDITO OTORGADO Y AJUSTAR TODOS LOS PAGOS Y ABONOS EN LOS TÉRMINOS DE LA LEY 546/1999."/>
    <n v="34000000"/>
    <n v="0"/>
    <x v="1"/>
    <x v="0"/>
    <s v="05/02/18 auto estese dispuesto a auto del 7 de noviembre de 2017_x000a_09/03/18 Memorial con recurso de reposición_x000a_09/03/18 traslado del reurso inicia el 13/03/18 fin 15/03/18_x000a_22/03/18 Al despacho_x000a_06/04/18 auto niega recurso por extemporaneo_x000a_07/05/18 Al despacho. _x000a_22/05/18 auto libra mandamiento de pago. 10/07/18 auto requiere al demandante (proceso ejecutivo) para que indique el folio de matricula inmobiliaria sobre el inmueble del que solicita la medida._x000a_02/08/18 memorial con solicitud de medidas cautelares_x000a_14/08/18 Auto decreta medida cautelar"/>
    <x v="0"/>
    <d v="2015-06-12T00:00:00"/>
    <m/>
  </r>
  <r>
    <n v="4"/>
    <s v="47001310300520020037600"/>
    <s v="SANTA MARTA"/>
    <s v="JUZGADO QUINTO CIVIL MUNICIPAL"/>
    <s v="CIVIL"/>
    <s v="FONDO NACIONAL DEL AHORRO"/>
    <s v="12549088 "/>
    <s v="LUIS ALBERTO ZAPATA AMADO"/>
    <s v="BUSCA DECLARACIÓN DE EXISTENCIA DE OBLIGACIÓN HIPOTECARIA. CONCRETAMENTE QUE SE DECLARE QUE ENTRE EL FNA Y EL DEMANDADO EXISTE DE PLENO DERECHO UN CONTRATO DE MUTUO CON HIPOTECA CONTENIDO EN LA ESCRITURA PUBLICA NO.1316 DEL 26 DE JUNIO DE 1987 SUSCRITA EN LA NOTARIA 2 DEL CIRCUITO DE SANTA MARTA DEBIDAMENTE REGISTRADA EN LA OFICINA DE REGISTRO DE INSTRUMENTOS PUBLICOS"/>
    <n v="7576542"/>
    <n v="0"/>
    <x v="1"/>
    <x v="0"/>
    <s v="PROCESO ARCHIVADO"/>
    <x v="1"/>
    <d v="2019-04-01T00:00:00"/>
    <m/>
  </r>
  <r>
    <n v="5"/>
    <s v="25000232600020020174701"/>
    <s v="BOGOTÁ"/>
    <s v="TRIBUNAL ADMINISTRATIVO DE CUNDINAMARCA"/>
    <s v="CIVIL"/>
    <s v="FONDO NACIONAL DEL AHORRO "/>
    <s v="08000075109 "/>
    <s v="INMOBILIARIA ROBERTO COLINS Y CIA. LTDA"/>
    <s v="QUE POR LA VIA DEL PROCESO EJECUTIVO DE MAYOR CUANTIA SE DOCTEN MANDAMIENTOS DE PAGO A FAVOR DEL FNA Y EN CONTRA DE LA INMOBILIARIA LA SUMA DE $214.494.595.42 MAS INTERESES DE MRA LIQUIDADOS A LA TASA CORRESPONDIENTE A CADA PERIOD CERTIFICADO PR LA SUPERINTENDENCIA BANCARIA DESDE EL 12 DE SEPTIEMBRE DE 2001 Y HASTA CUANDO SE PRODUZCA EL PAGO EFECTIVO DE LA TOTALIDAD DE LA SUMA ADEUDADA Y CONDENA EN COSTAS Y AGENCIAS EN DERECHO."/>
    <n v="214494595.41999999"/>
    <n v="0"/>
    <x v="1"/>
    <x v="0"/>
    <s v="SE RADICA MEMORIAL ANTE EL TRIBUNAL ADMINISTRATIVO DE CUNDINAMARCA, SOLICITANDO PONER A DISPOSICIÓN DEL FNA LOS BIENES MUEBLES Y ENSERES OBJETO DE SECUESTRO Y EMBARGO DENTRO DEL PROCESO."/>
    <x v="2"/>
    <d v="2019-06-14T00:00:00"/>
    <m/>
  </r>
  <r>
    <n v="6"/>
    <s v="25000231500020060102100"/>
    <s v="BOGOTÁ"/>
    <s v="10 Administrativo de Descongetión"/>
    <s v="CONSTITUCIONAL"/>
    <s v="MARIA CRISTINA RODRIGUEZ"/>
    <n v="51650556"/>
    <s v="FONDO NACIONAL DEL AHORRO"/>
    <s v="Graves averias a las estructura, en la urbanización San Mateo  II Sector. El FNA cofinció el proyecto."/>
    <n v="2356200000"/>
    <n v="0"/>
    <x v="0"/>
    <x v="0"/>
    <s v="AL DESPACHO PARA SENTENCIA DE SEGUNDA INSTANCIA………  09/08/2018 EL PROCESO SE ENCUENTRA AL DESPACHO PARA FALLO"/>
    <x v="2"/>
    <d v="2018-09-08T00:00:00"/>
    <m/>
  </r>
  <r>
    <n v="7"/>
    <s v="25000232600020060167900"/>
    <s v="BOGOTÁ"/>
    <s v="TRIBUNAL ADMINISTRATIVO DE CUNDINAMARCA"/>
    <s v="ADMINISTRATIVA"/>
    <s v="GUILLERMO AUGUSTO RODRIGUEZ VELANDIA"/>
    <s v="17126976 "/>
    <s v="FONDO NACIONAL DEL AHORRO"/>
    <s v="EL DEMANDANTE CONSIDERA QUE EL INMUEBLE FUE MAL SECUESTRADO AL DEJARLO , EL SECUESTRE, EN DEPOSITO GRATUITO."/>
    <n v="221820000"/>
    <n v="0"/>
    <x v="0"/>
    <x v="0"/>
    <s v="FUE REMITIDO AL CONSEJO DE ESTADO Y DESDE EL 26/08/2016 SE ENCUENTRA AL DESPACHO PARA FALLO"/>
    <x v="2"/>
    <d v="2017-07-27T00:00:00"/>
    <m/>
  </r>
  <r>
    <n v="8"/>
    <s v="41001310400520150001900"/>
    <s v="NEIVA"/>
    <s v="JUZGADO QUINTO PENAL DEL CIRCUITO"/>
    <s v="CIVIL"/>
    <s v="FONDO NACIONAL DEL AHORRO"/>
    <n v="37674010"/>
    <s v="JOSE ROLANDO ARCINIEGAS"/>
    <s v="ENRIQUECIMIENTO SIN JUSTA CAUSA - QUE SE ADMITA LA DEMANDA DE PARTE CIVIL EN CONTRA DELOS SEÑORESJOSE ROLANDO ARCINIEGAS CARDOZO, RUBEN DARIO OCAMPO VALENCIA Y NAYME FERNANDA ROJAS MENDEZ QUE SE CONDENE A LOS DEMANDADOS AL PAGO DE LOS PERJUICIOS MATERIALES, CAUSADOS CON OCASIÓN DE LOS HECHOS INVESTIGADOS CONDENAR A LOS DEMANDADOS AL PAGO DE COSTAS Y GASTOSROCESALES, QUE SE CAUSEN CON OCASION DE LA PRESENTE DEMANDA"/>
    <s v="INDETERMINADO"/>
    <n v="0"/>
    <x v="1"/>
    <x v="0"/>
    <s v="OFICIO DIRIGIDO AL DR. TEODOMIRO LOZADA SERRATO, CITANDOLO A RENDIR TESTIMONIO."/>
    <x v="3"/>
    <d v="2019-02-05T00:00:00"/>
    <m/>
  </r>
  <r>
    <n v="9"/>
    <s v="110016101911200801370"/>
    <s v="BOGOTÁ"/>
    <s v="FISCALIA 105 UNIDAD PRIMERA DE DELITOS DE PATRIMONIO, ECONÓMICO Y FE PÚBLICA"/>
    <s v="CIVIL"/>
    <s v="FONDO NACIONAL DEL AHORRO"/>
    <s v="SIN DATO"/>
    <s v="AVERIGUACION DE RESPONSABLES"/>
    <s v="FALSEDAD IDEOLOGICA EN DOCUMENTO PÚBLICO AGRAVADA, EN CONCURSO CON FALSEDAD EN DOCUMENTO PRIVADO, ESTAFA Y FRAUDE PROCESAL POR LEVANTAMIENTO ILEGAL Y FRAUDULENTO DE GRAVAMEN DE HIPOTECA QUE GARANTIZABA OBLIGACIÓN CREDITICIA"/>
    <s v="INDETERMINADO"/>
    <n v="0"/>
    <x v="1"/>
    <x v="0"/>
    <s v="SE INSTALÓ EN EL JUZGADO 41 PENAL MUNICPAL CON FUNCIÓN DE CONTROL DE GARANTÍAS AUDIENCIA DE CANCELACIÓN DE REGISTROS OBTENIDOS FRAUDULENTAMENTE. LA FISCAL RETIRO LA SOLICITUD AL CONOCER QUE SE COMETIERON OTROS FRAUDES EN EL MISMO FOLIO DE MATRICULA. CONTINUA EN INVESTIGACIÓN PRELIMINAR....  09/08/2018 EL PROCESO CONTINUA EN INDAGACION PRELIMINAR"/>
    <x v="3"/>
    <d v="2018-09-08T00:00:00"/>
    <m/>
  </r>
  <r>
    <n v="10"/>
    <s v="18001310300120080003500"/>
    <s v="FLORENCIA"/>
    <s v="JUZGADO PRIMERO CIVIL DEL CIRCUITO"/>
    <s v="CIVIL"/>
    <s v="NURTH BELIS ALMARIO LOZADA"/>
    <s v="36178166 "/>
    <s v="FONDO NACIONAL DEL AHORRO"/>
    <s v="PRETENDE SE DECLARE LA SIMULACION DE CONTRATO DE COMPRA VENTA POR PARTE DEL SEÑOR GERSON ALMARIO ROJAS QUIEN LO GRAVO CON OBLIGACION REAL AL FNA"/>
    <n v="500000000"/>
    <n v="0"/>
    <x v="0"/>
    <x v="0"/>
    <s v="SE LLEVÓ A CABO LA AUDIENCIA DE CONCILIACIÓN, NO SE CONCILIÓ, ORDENA SEGUIR ADELANTE CON LAS DEMANDAS ETAPAS PROCESALES."/>
    <x v="0"/>
    <d v="2015-11-27T00:00:00"/>
    <m/>
  </r>
  <r>
    <n v="11"/>
    <s v="11001333102120080047400"/>
    <s v="BOGOTÁ"/>
    <s v="JUZGADO VEINTIUNO ADMINISTRATIVO DEL CIRCUITO"/>
    <s v="PENAL"/>
    <s v="MARTIN AYALA Y OTROS "/>
    <s v="80413017 "/>
    <s v="FONDO NACIONAL DEL AHORRO"/>
    <s v="LOS ACCIONANTES CONSIDERAN QUE EL FNA DEBE RESPONDER POR EL INCUMPLIMIENTO DEL CONSTRUCTOR DEL CONJUNTO RESIDENCIAL"/>
    <n v="2100000000"/>
    <n v="0"/>
    <x v="0"/>
    <x v="0"/>
    <s v="&quot;Esta dirimiendo conflicto de competencia en el Consejo Superio de la Judicatura_x000a_28/11/17 Radicado memorial con solicitud_x000a_22/01/18 El Consejo Superior mediante oficio sj aclp 00150 devuelve proceso dirimiendo conflicto de competencia_x000a_12/02/18 Auto concede apelación_x000a_23/03/18 Se remite proceso al Tribunal_x000a_05/06/18 Memorial con renuncia de poder&quot;_x000a_27/02/18 Al despacho en el tribunal"/>
    <x v="4"/>
    <d v="2018-02-09T00:00:00"/>
    <m/>
  </r>
  <r>
    <n v="12"/>
    <s v="13001310300320110002700"/>
    <s v="CARTAGENA"/>
    <s v="JUZGADO TERCERO CIVIL DEL CIRCUITO"/>
    <s v="PENAL"/>
    <s v="FONDO NACIONAL DEL AHORRO"/>
    <n v="45480350"/>
    <s v="PRUDENCIA MEDINA MONTERROSA"/>
    <s v="SE LIBRE MANDAMIETO DE PAGO A AFAVOR DEL FNA POR LAS SUMAS ORDENADAS EN SENTENCIA DEL 29 DE FEBRERO DEL 2015."/>
    <n v="130132728.39"/>
    <n v="0"/>
    <x v="1"/>
    <x v="0"/>
    <s v="EL DESPACHO LIBRA MANDAMIENTO DE PAGO SEGÚN SENTENCIA PROFERIDA ENTRO DEL PROCESO ORDINARIO."/>
    <x v="4"/>
    <d v="2019-02-13T00:00:00"/>
    <m/>
  </r>
  <r>
    <n v="13"/>
    <s v="11001310300120100026900"/>
    <s v="BOGOTÁ"/>
    <s v="JUZGADO CUARENTA Y SEIS CIVIL DEL CIRCUITO"/>
    <s v="CIVIL"/>
    <s v="ALEXANDRA MARIA SARRIA JULIO"/>
    <s v="51834904 "/>
    <s v="FONDO NACIONAL DEL AHORRO"/>
    <s v="QUE SE ORDENE LA REVISION DEL CREDITO CONCEDIDO EN UPAC  A LA DEMANDANTE"/>
    <n v="175000000"/>
    <n v="0"/>
    <x v="0"/>
    <x v="0"/>
    <s v="EL EXPEDIENTE SE ENCUENTRA AL DESPACHO DEL JUZGADO 46 CIVIL DEL CIRCUITO DE BOGOTÁ DESDE EL 16 DE JUNIO DEL 2015"/>
    <x v="1"/>
    <d v="2015-06-16T00:00:00"/>
    <m/>
  </r>
  <r>
    <n v="14"/>
    <s v="11001310301220020099301"/>
    <s v="BOGOTÁ"/>
    <s v="JUZGADO DOCE CIVIL DEL CIRCUITO"/>
    <s v="CIVIL"/>
    <s v="FONDO NACIONAL DEL AHORRO"/>
    <s v="17167507 "/>
    <s v="JESUS HUMBERTO ROMERO y AIXA PATRICIA ARIAS"/>
    <s v="DECRETAR A CARGO DE LOS DEMANDADOS Y A FAVOR DEL DEMANDANTE, EL CUMPLIMIENTO DEL CONTRATO DE COMPRAVENTA CONTENIDO EN LA ESCRITUA PUBLICA NUMERO 781 DEL 06 DE MAYO DE 1997 EN LA NOTARIA 26 DE BOGOTA A FAVOR DEL FNA. "/>
    <n v="42060200"/>
    <n v="0"/>
    <x v="1"/>
    <x v="0"/>
    <s v="22/03/18 Auto reconoce personería_x000a_11/04/18 regresa despacho comisorio"/>
    <x v="5"/>
    <d v="2019-02-08T00:00:00"/>
    <m/>
  </r>
  <r>
    <n v="15"/>
    <s v="1100131040562016000240"/>
    <s v="BOGOTÁ"/>
    <s v="JUZGADO 56 PENAL DEL CIRCUITO"/>
    <s v="ADMINISTRATIVA"/>
    <s v="FONDO NACIONAL DEL AHORRO"/>
    <n v="51890174"/>
    <s v="MARTHA YANETH PAEZ PAEZ"/>
    <s v="SE SOLICITA LA CANCELACION DE REGISTROS OBTENIDOS FRAUDULENTAMENTE, DISPONER DEJAR SIN VIGENCIA LA ESCRITURA DE CANCELACION DE HIPOTECA 6879 DE 25 DE NOVIEMBRE DE 2003 DE LA NOTARIA 24 DE BOGOTA, EN RAZON A QUE LA MISMA SE EXTENDIO CON FUNDAMENTO EN UN PAZ Y SALVO OBTENIDO DE MANERA FRAUDULENTA, LA DEUDORA CONOCIA QUE ERA DEUDORA TODAVIA DEL FNA."/>
    <s v="INDETRMINADA"/>
    <n v="0"/>
    <x v="1"/>
    <x v="0"/>
    <s v="FIJAN FECHA PARA AUDIENCIA PUBLICA DE JUICIO EL 1 DE MARZO DEL 2018."/>
    <x v="0"/>
    <d v="2018-09-27T00:00:00"/>
    <m/>
  </r>
  <r>
    <n v="16"/>
    <s v="01840/07"/>
    <s v="BOGOTÁ"/>
    <s v="FISCALÍA SECCIONAL 96 UNIDAD PRIMERA ESPECIALIZADA DELITOS CONTRA EL PATRIMONIO Y LA FÉ PÚBLICA"/>
    <s v="LABORAL"/>
    <s v="FONDO NACIONAL DEL AHORRO"/>
    <n v="79955210"/>
    <s v="RICARDO GECHEM TURBAY"/>
    <s v="QUE SE DECLARE COMO VICTIMA AL FNA DE LA CONDUCTA DELICTIVA (FALSEDAD EN DOCUMENTO), HECHOS COMETIDOS POR EL SEÑOR RODRIGO GECHEM TURBAY. 2. QUE SE ORDENELA SUSPENSION DEL PODER DISPOSITIVO SOBRE EL BIEN INMUEBLE CON FOLIO DE MATRICULA INMOBILIARIA 50N-485167."/>
    <s v="INDETERMINADA"/>
    <n v="0"/>
    <x v="1"/>
    <x v="0"/>
    <s v="EL EXPEDIENTE CONTINUA EN INVESTIGACIÓN PRELIMINAR…..   "/>
    <x v="3"/>
    <d v="3017-12-01T00:00:00"/>
    <m/>
  </r>
  <r>
    <n v="17"/>
    <s v="11001400303120110109900"/>
    <s v="BOGOTÁ"/>
    <s v="JUZGADO PRIMERO CIVIL MUNICIPAL"/>
    <s v="CIVIL"/>
    <s v="FONDO NACIONAL DEL AHORRO"/>
    <n v="51690908"/>
    <s v="ESPERANZA GALVIS SIERRA"/>
    <s v="CONTINUAR PROCESO EJECUTIVO DENTRO DEL ORDINARIO PARA EL PAGO DE LA OBLIGACIÓN, GASTOS DE ADMINISTRACIÓN Y COSTAS A FAVOR DEL FNA, DE ACUERDO CON LA SENTENCIA DEL 30 DE NOVIEMBRE DEL 2018"/>
    <n v="39168346"/>
    <n v="0"/>
    <x v="1"/>
    <x v="0"/>
    <s v="SE REMITE PODER A M&amp;P ABOGADOS PARA INICIAR EL COBRO EJECUTIVO DE ACUERDO CON LA SENTENCIA PROFERIDA POR EL JUZGADO PRIMERO CIVIL MUNICIPAL DE BOGOTÁ"/>
    <x v="6"/>
    <d v="2019-06-07T00:00:00"/>
    <m/>
  </r>
  <r>
    <n v="18"/>
    <s v="41001400300420110048100"/>
    <s v="NEIVA"/>
    <s v="JUZGADO QUINTO CIVIL MUNICIPAL"/>
    <s v="CIVIL"/>
    <s v="CARLOS ANTONIO MOSQUERA LARA"/>
    <s v="19277101 "/>
    <s v="FONDO NACIONAL DEL AHORRO"/>
    <s v="Por Ley 546 /99 se modificaron condiciones pactadas de plazo y valor de cuotas. Se redenominaron los créditos de PESOS a UVR."/>
    <n v="48000000"/>
    <n v="0"/>
    <x v="0"/>
    <x v="0"/>
    <s v="AUTO NOMBRA PERITO A GUILLERMO BARRIOS GUTIERREZ, QUIEN NO SE POSESIONÓ. AUTO DEL 2 DE OCTUBRE DEL 2018, SE DESIGNA A WILSON FERNANDO LUNA OCAMPO NUEVO PERITO."/>
    <x v="0"/>
    <d v="2019-06-13T00:00:00"/>
    <m/>
  </r>
  <r>
    <n v="19"/>
    <s v="110013103008-2013-0016900 - 00634/2007"/>
    <s v="BOGOTÁ"/>
    <s v="JUZGADO VEINTITRES ADMINISTRATIVO DEL CIRCUITO"/>
    <s v="ADMINISTRATIVA"/>
    <s v="MARÍA EUGENIA JARAMILLO Y ARMANDO JOSÉ DORADO"/>
    <n v="4609675"/>
    <s v="FONDO NACIONAL DEL AHORRO"/>
    <s v="COBRO INDEBIDO DE INTERESES"/>
    <s v="INDETERMINADA "/>
    <n v="0"/>
    <x v="0"/>
    <x v="0"/>
    <s v="EL 2 DE AGOSTO DEL 2017 EL JUZGADO ASUME CONOCIMIENTO PARA DECIDIR LA ACUMULACIÓN DE PRETENSIONES PROPUESTA . DICIEMBRE 1/2017 EL DESPACHO CONCEDE APELACIÓN DEL RECURSO PROPUESTO POR LOS ACCIONANTES."/>
    <x v="5"/>
    <d v="2017-12-01T00:00:00"/>
    <m/>
  </r>
  <r>
    <n v="20"/>
    <s v="05001333103020110066500"/>
    <s v="MEDELLÍN"/>
    <s v="JUZGADO TREINTA Y DOS ADMINISTRATIVO DEL CIRCUITO"/>
    <s v="CIVIL"/>
    <s v="BERNARDO DE JESUS ROJAS QUIROZ"/>
    <s v="3364703 "/>
    <s v="FONDO NACIONAL DEL AHORRO"/>
    <s v="El actor pretende que se le reliquiden las cesantías  percibidas en su servicio a la AERONAUTICA CIVIL y a su vez se de por pagada la obligación hipotecaria adeudada.    "/>
    <n v="75704632"/>
    <n v="0"/>
    <x v="0"/>
    <x v="0"/>
    <s v="AL DESPACHO PENDIENTE RESOLVER OBJECIÓN AL DICTAMEN PERICIAL."/>
    <x v="7"/>
    <d v="2019-04-22T00:00:00"/>
    <m/>
  </r>
  <r>
    <n v="21"/>
    <s v="13001400301020111664200"/>
    <s v="CARTAGENA"/>
    <s v="JUZGADO DECIMO CIVIL MUNICIPAL"/>
    <s v="CIVIL"/>
    <s v="ENRIQUE GONZALEZ HERAZO"/>
    <s v="9052812 "/>
    <s v="FONDO NACIONAL DEL AHORRO"/>
    <s v="EL DEMANDANTE AFIRMA QUE PAGÓ MÁS DE LO ADEUDADO EN EL CONTRATO MUTUO. "/>
    <n v="49280000"/>
    <n v="0"/>
    <x v="0"/>
    <x v="0"/>
    <s v="EL APODERADO DEL FNA RADICA MEMORIAL SOLICITANDO EL DESISTIMIENTO."/>
    <x v="1"/>
    <d v="2018-04-25T00:00:00"/>
    <m/>
  </r>
  <r>
    <n v="22"/>
    <s v="11001310303120030044401"/>
    <s v="BOGOTÁ"/>
    <s v="JUZGADO TERCERO CIVIL DEL CIRCUITO DE EJECUCION DE SENTENCIAS"/>
    <s v="ADMINISTRATIVA"/>
    <s v="FONDO NACIONAL DEL AHORRO"/>
    <n v="41578710"/>
    <s v="LUZ MARIA VALENCIA VALENCIA"/>
    <s v="SE LIBRE MANDAMIENTO DE PAGO A FAVRO DL FNA, PARA QUE DENTRO DEL TÉRMINO Y TRÁNMITE DE LEY SE CANCELE LAS SUMAS DE DINERO QUE FUERON FALLADAS Y RECONOCIDAS DENTRO DEL PROCESO ORDINARIO DEL FNA CONTRA LA SEÑORA VALENCIA VALENCIA, ASÍ: $1.733.184 POR CONCEPTO DE INTERESES, $44.951.593.70 POR CONCEPTO DE SALDO INSOLUTO Y $3.680.000 POR CONCEPTO DE COSTAS"/>
    <n v="50364778"/>
    <n v="0"/>
    <x v="1"/>
    <x v="0"/>
    <s v="LIBRAN MANDAMIENTO DE PAGO"/>
    <x v="5"/>
    <d v="2019-02-27T00:00:00"/>
    <m/>
  </r>
  <r>
    <n v="23"/>
    <s v="76109333100220120009301"/>
    <s v="BUENAVENTURA"/>
    <s v="TRIBUNAL CONTENCIOSO ADMINISTRATIVO DEL VALLE DEL CAUCA"/>
    <s v="ADMINISTRATIVA"/>
    <s v="YANETH PATRICIA RIASCOS"/>
    <s v="66744609 "/>
    <s v="FONDO NACIONAL DEL AHORRO"/>
    <s v="REPARACION DIRECTA SE RECONOZCA DAÑOS Y PERJUICIOS MORALES Y MATERIALES CAUSADOS."/>
    <n v="496260000"/>
    <n v="0"/>
    <x v="0"/>
    <x v="0"/>
    <s v="EL 31 DE JULIO DEL 2017 AL DESPACHO PARA SENTENCIA."/>
    <x v="2"/>
    <d v="2017-07-31T00:00:00"/>
    <m/>
  </r>
  <r>
    <n v="24"/>
    <s v="73001310300320130014101"/>
    <s v="IBAGUÉ"/>
    <s v="TRIBUNAL SUPERIOR - SALA CIVIL"/>
    <s v="PENAL"/>
    <s v="TERESA FERNANDEZ DE VARGAS"/>
    <s v="28522159 "/>
    <s v="FONDO NACIONAL DEL AHORRO"/>
    <s v="PROCESO DONDE LA PRETENSION PRINCIPAL ES QUE SE DECLARA LA RESOLUCIÓN DE UNA COMPRAVENTA Y LA LESION ENORME"/>
    <n v="300000000"/>
    <n v="0"/>
    <x v="0"/>
    <x v="0"/>
    <s v="SENTENCIA DE PRIMERA INSTANCIA DECLARA QUE HUBO LESION ENORME PARA LA DEMANDANTE COMO VENDEDORA, EL COMPRADOR PODRA CONSENTIR LA RESCICIÓN DEL CONTRATO O EVITARLA SI COMPLETA EL JUSTO PRECIO. EL COMPRADOR DEBERÁ CONSIGNAR TITULO JUDICIAL POR VALOR DE $61.141.000 Y LA DEMANDANTE DEBERÁ RESTITUIR  AL DEMANDADI LA SUMA DE $44.429.000. "/>
    <x v="2"/>
    <d v="2018-12-13T00:00:00"/>
    <m/>
  </r>
  <r>
    <n v="25"/>
    <s v="08001405300720140059700"/>
    <s v="BARRANQUILLA"/>
    <s v="JUZGADO OCTAVO CIVIL MUNICIPAL DE ORALIDAD"/>
    <s v="PENAL"/>
    <s v="FONDO NACIONAL DEL AHORRO"/>
    <s v="8676233 "/>
    <s v="HOLMES ARMANDO TORRADO QUINTERO"/>
    <s v="SE DECLARE QUE EL DEMANDADO SE ENRIQUECIDO SIN CAUSA AL NO HABER RECONOCIDO NI PAGADO LA OBLIGACIÓN QUE COTNRAJO CON EL FNA. SE CONDENE A PAGAR AL FNA POR CFONCEPTO DE CFAPITAL INSOLUTO LA SUMA DE $33.491.553.83, MAS INDEXACIÓN, PERJUICIOS CAUSADOS Y CONDENA EN COSTAS DEL PROCESO."/>
    <n v="48000000"/>
    <n v="0"/>
    <x v="1"/>
    <x v="0"/>
    <s v="PENDIENTE FIJEN FECHA PARA AUDIENCIA DE CONCILIACIÓN."/>
    <x v="8"/>
    <d v="2018-07-10T00:00:00"/>
    <m/>
  </r>
  <r>
    <n v="26"/>
    <s v="25000232600020120111800"/>
    <s v="BOGOTÁ"/>
    <s v="TRIBUNAL ADMINISTRATIVO DE CUNDINAMARCA - SECCION TERCERA - SUBSECCION C"/>
    <s v="ADMINISTRATIVA"/>
    <s v="JOSÉ ANTONIO MORENO VELÁSQUEZ"/>
    <s v="17006830 "/>
    <s v="FONDO NACIONAL DEL AHORRO"/>
    <s v="QUE SE DECLARE ADMINISTRATGIVAMENTE RESPONSABLE A LA NACION - RAMA JURISDICCIONAL Y FNA A LA REPARACIÓN INTYEGRAL POR LOS DAÑOS MORALES, A LA V BIDA EN RELACIÓN, MATERIALES Y DE TODO ORDEN, GENERADOS AL DEMANDANTE CON OCASIÓN DEL ERRO JUDICIAL Y EL DEFECXTUOSO FUNCIONAMIENTO DE LA ADMINISTRACIÓN DE JUSTICIA , Y DE LA ADMINISTRACIÓN PUBLICA POR DAÑO ANTIJURÍDIVC O COMETIDO EN SU CONTRA E IMPUTABLE TANTO A LAS SALAS DE CASACIÓN CIVIL Y LABORAL DE LA CORTE SUPREMA DE JUSTICIA, A LA SALA UNITARIA DEL TRIBUNAL SUPERIOR DEL DISTRITUO JUSDICIAL DE BOGOTA, AL JUEZ 29 CIVIL DEL CIRCUITO DE BOGOTÁ Y A LA CORTE CONSTITUCIONAL REPRESENTADOS POR LA DIRECCIÓN EJECUTIVA DE ADMINISTRACIÓN JUDICIAL DE UNA PARTE Y AL FNA POR SER EL DETERMINADOR CON SUS ACTUACI0NES ADMINISTRARTIVAS, EN EL ERROR JUDICIALPOR TENER UN INTERÉS JURÍDICO Y A REPARAR INTEGRALMENTE AL DEMANDANTE POR LOS PERJUICIOS CAUSADOS. "/>
    <n v="333935274"/>
    <n v="0"/>
    <x v="0"/>
    <x v="0"/>
    <s v="DESDE EL 29 DE MARZO HASTA LA FECHA EL EXPEDIENTE SE ENCUENTRA EN EL DESPACHO PARA RESOLVER LOS MEMORIALES PRESENTADOS POR LA PARTE ACTORA, TALES COMO RECURSOS DE REPOSICIÓN Y APELACIÓN INTERPUESTO. "/>
    <x v="2"/>
    <d v="2019-03-29T00:00:00"/>
    <m/>
  </r>
  <r>
    <n v="27"/>
    <s v="76001333300220140041500"/>
    <s v="CALI"/>
    <s v="JUZGADO SEGUNDO ADMINISTRATIVO DE ORALIDAD DEL CIRCUITO"/>
    <s v="CIVIL"/>
    <s v="FONDO NACIONAL DEL AHORRO"/>
    <n v="19484300"/>
    <s v="LUIS EDUARDO TRIVIÑO OBANDO"/>
    <s v="QUE SE DECLARE RESPONSABLE AL DEMANDADO POR LOS PERJUICIOS OCASIONADOS AL FNA POR LA CONDUCTA CULPOSA, QUE CONDUJO A PAGAR LA SUMA 71.583.911 PARA TERMINAR PROCESO EJECUTIVO EN CONTRA. QUE SE CONDENE A PAGAR AL FNA LA SUMA ANTES CITADA DEBIDAMENTE INDEXADA Y SE CONDENE EN COSTAS."/>
    <n v="71583911"/>
    <n v="0"/>
    <x v="1"/>
    <x v="0"/>
    <s v="AUTO APLAZA AUDIENCA PROGRAMADA PARA EL 16 DE AGOSTO, QUEDANDO PARA EL 22 DE AGOSTO DEL 2018 A LA 1:30 DE LA TARDE."/>
    <x v="0"/>
    <d v="2018-08-22T00:00:00"/>
    <m/>
  </r>
  <r>
    <n v="28"/>
    <s v="08001600125720140094600"/>
    <s v="BARRANQUILLA"/>
    <s v="FISCALIA TREINTA DELEGADA ANTE LOS JUECES PENALES DEL CIRCUITO"/>
    <s v="CIVIL"/>
    <s v="FONDO NACIONAL DEL AHORRO"/>
    <n v="22579414"/>
    <s v="ROSA ELVIRA CORRO RODRIGUEZ"/>
    <s v="INVESTIGAR LOS PRESUNTOS DELITOS DE ESTAFA, FALSEDAD EN DOCUMENTO PUBLICO, FALSEDAD IDEOLÓGICA EN DOCUMENTO PUBLICO, FRAUDE PROCESAL Y OTROS QUE SE PUEDAN DERIVAR DE LA INVESTIGACIÓN."/>
    <n v="21905000"/>
    <n v="0"/>
    <x v="1"/>
    <x v="0"/>
    <s v="EN INVESTIGACIÓN PRELIMINAR"/>
    <x v="3"/>
    <d v="2014-09-11T00:00:00"/>
    <m/>
  </r>
  <r>
    <n v="29"/>
    <s v="315405/14"/>
    <s v="BARRANQUILLA"/>
    <s v="FISCALIA CUARENTA Y CUATRO"/>
    <s v="LABORAL"/>
    <s v="FONDO NACIONAL DEL AHORRO"/>
    <n v="72228663"/>
    <s v="MEDARDO ANTONIO ALMANZA BARRIOS"/>
    <s v="INVESTIGAR LOS PRESUNTOS DE3LITOS DE ESTAFA, FALSEDAD EN DOCUMENTO PÚBLICO, FALSEDAD IDELOLÓGICA EN DOCUMENTO PÚB LICO, FRAUDE PROCESAL Y OTROS QUE SE PUEDAN DERIVAR DE LOS HECHOS DE LA DENUNCIA PENAL."/>
    <n v="31660470"/>
    <n v="0"/>
    <x v="1"/>
    <x v="0"/>
    <s v="EN INVESTIGACIÓN PRELIMINAR"/>
    <x v="3"/>
    <d v="2014-05-17T00:00:00"/>
    <m/>
  </r>
  <r>
    <n v="30"/>
    <s v="25000232500020120137500"/>
    <s v="BOGOTÁ"/>
    <s v="TRIBUNAL ADMINISTRATIVO DE CUNDINAMARCA"/>
    <s v="LABORAL"/>
    <s v="JAIME EDUARDO RINCON CERON"/>
    <s v="79503481 "/>
    <s v="FONDO NACIONAL DEL AHORRO"/>
    <s v="POR EL PAGO EXTEMPORENEO DE LA CESANTIAS DEL ACTOR O AFILIADO, SE INDICA QUE EL F.N.A. DEBE LA SANCIÓN MORATORIA DE LA LEY 244 DE 1995, POR ELLO SE PIDE EL PAGO DE LA MISMA, SIENDO QUE EL FNA NO ES LIQUIDADOR DE CESATNÍA PARA EL CASO EXPUESTO. ADEMÁS PORQUE EL FNA NO LE AVISO AL AFILIADO SOBRE EL EXTRACTO DE CESANTÍAS."/>
    <n v="61600000"/>
    <n v="0"/>
    <x v="0"/>
    <x v="0"/>
    <s v="AL DESPACHO PARA FALLO"/>
    <x v="0"/>
    <d v="2018-09-17T00:00:00"/>
    <m/>
  </r>
  <r>
    <n v="31"/>
    <s v="11001310303320110043100"/>
    <s v="BOGOTÁ"/>
    <s v="TRIBUNAL SUPERIOR DEL DISTRITO JUDICIAL - SALA CIVIL"/>
    <s v="LABORAL"/>
    <s v="FONDO NACIONAL DEL AHORRO "/>
    <n v="19171368"/>
    <s v="ALFONSO CESPEDES CASTILLO"/>
    <s v="PROCESO EJECUTIVO SEGUIDO DEL ORDINARIO, PARA QUE SE LIBRE MANDAMIENTO DE PAGO POR $39.418.867, COMO CAPITAL, INTERESES $36.808.205, $1.700.000 AGENCIAS EN DERECHO Y COSTAS A FAVOR DEL FNA."/>
    <n v="39000000"/>
    <n v="0"/>
    <x v="1"/>
    <x v="0"/>
    <s v="_x000a_05/02/18 auto pone en conocimiento expediente No. 2017-388 adelantado por Alfonso Cespedes en la Superintendencia Financiera_x000a_06/03/18 auto ordena notificar a interesados de la tutela 2018-531_x000a_30/05/18 Memorial superfinasnciera_x000a_15/05/18 Auto pone en conocimieno expediente allegado por la Superintendencia Financiera"/>
    <x v="2"/>
    <d v="2017-03-24T00:00:00"/>
    <m/>
  </r>
  <r>
    <n v="32"/>
    <s v="70001310300220110028800"/>
    <s v="SINCELEJO"/>
    <s v="JUZGADO SEGUNDO CIVIL DEL CIRCUITO"/>
    <s v="CIVIL"/>
    <s v="FONDO NACIONAL DEL AHORRO"/>
    <n v="92255139"/>
    <s v="JESUS DEL  CRISTO CHIMA REYES "/>
    <s v="QUE SE DECLARE LA EXISTENCIA DE LA OBLIGACIÓN HIPOTECARIA DERIVADA DEL COTNRATO DE MUTUO CELEBRADO CON EL FNA, CONTENIDO EN LA ESCRITURA PUBLICA 1943 DEL 12 DE A GOSTO DE 1994 DE LA NOTARIA SEGUNDA DEL CIRCULO DE SINCELEJO. QUE SE DECLARE LA EXISTENCIA DE LA OBLIGACIÓN A CARGO DEL DEMANDADO, EN LA SUMA DE $50.195.937.80 CORRESPONDIENTE AL SALDO INSULUTO CON CORTE AL 31 DE MAYO DE 2011, CONFORME AL CONTRATO DE MUTUO CELEBRADO."/>
    <n v="50195937.799999997"/>
    <n v="0"/>
    <x v="1"/>
    <x v="0"/>
    <s v="AL DESPACHO PARA FALLO"/>
    <x v="0"/>
    <d v="2018-08-11T00:00:00"/>
    <m/>
  </r>
  <r>
    <n v="33"/>
    <s v="700013105002 20120034800"/>
    <s v="SINCELEJO"/>
    <s v="JUZGADO SEXTO CIVIL DEL CIRCUITO"/>
    <s v="CIVIL"/>
    <s v="EMERITA GIL BARRETO"/>
    <s v="22884601 "/>
    <s v="FONDO NACIONAL DEL AHORRO"/>
    <s v="La actora laborò para el FONDO NACIONAL DEL AHORRO  como trabajadora en misión a través de contratos de obra o labor determinada que suscribió con ciertas E.S.T. Con base a ello pretende que sea reconocido el FONDO NACIONAL DEL AHORRO como su verdadero Empleador bajo la figura del contrato realidad."/>
    <n v="45000000"/>
    <n v="11201234"/>
    <x v="0"/>
    <x v="1"/>
    <s v="AUTO DEL JUZGADO SEXTO CIVIL DEL CIRCUITO ADMITE EL RECURSO DE APELACIÓN CONCEDIDO EN EFECTO SUSPENSIVO CONTRA LA SENTENCIA DE PRIMERA  INSTANCIA DESFAVORABLE."/>
    <x v="5"/>
    <d v="2017-05-19T00:00:00"/>
    <m/>
  </r>
  <r>
    <n v="34"/>
    <s v="08001310500420140018200"/>
    <s v="BARRANQUILLA"/>
    <s v="CORTE SUPREMA DE JUSTICIA - SALA LABORAL"/>
    <s v="PENAL"/>
    <s v="CARMEN ROSA TAPIA PAYARES"/>
    <n v="32741725"/>
    <s v="FONDO NACIONAL DEL AHORRO"/>
    <s v="La actora laborò para el FONDO NACIONAL DEL AHORRO  como trabajadora en misión a través de contratos de obra o labor determinada que suscribió con ciertas E.S.T. Con base a ello pretende que sea reconocido el FONDO NACIONAL DEL AHORRO como su verdadero Empleador bajo la figura del contrato realidad."/>
    <n v="150000000"/>
    <n v="108720000"/>
    <x v="0"/>
    <x v="1"/>
    <s v="SENTENCIA SEGUNDA INSTANCIA DESFAVORABLE, SE RADICA RECURSO DE CASACIÓN. SE CANCELÓ LA PROVISION DE PRESTACIONES SOCIALES.---se admitió el recurso extraordinario de casación en la Corte Suprema de Justicia. 23/05/2019"/>
    <x v="5"/>
    <d v="2019-01-30T00:00:00"/>
    <m/>
  </r>
  <r>
    <n v="35"/>
    <s v="47001310500120140014700"/>
    <s v="SANTA MARTA"/>
    <s v="JUZGADO PRIMERO LABORAL DEL CIRCUITO"/>
    <s v="CIVIL"/>
    <s v="ROSARIO DEL CARMEN DEL VALLE Q."/>
    <n v="26688540"/>
    <s v="FONDO NACIONAL DEL AHORRO"/>
    <s v="La actora laborò para el FONDO NACIONAL DEL AHORRO  como trabajadora en misión a través de contratos de obra o labor determinada que suscribió con ciertas E.S.T. Con base a ello pretende que sea reconocido el FONDO NACIONAL DEL AHORRO como su verdadero Empleador bajo la figura del contrato realidad."/>
    <n v="12320000"/>
    <n v="12320000"/>
    <x v="0"/>
    <x v="1"/>
    <s v="AL DESPACHO PARA FALLO"/>
    <x v="0"/>
    <d v="2018-05-09T00:00:00"/>
    <m/>
  </r>
  <r>
    <n v="36"/>
    <s v="11001400303820130055500"/>
    <s v="BOGOTÁ"/>
    <s v="JUZGADO TREINTA Y OCHO CIVIL MUNICIPAL"/>
    <s v="LABORAL"/>
    <s v="CONDOMINIO PLAZA LA CONCORDIA"/>
    <n v="6219317"/>
    <s v="FONDO NACIONAL DEL AHORRO"/>
    <s v="EL FONDO NACIONAL DEL AHORRO ES LLAMADO COMO ACREEDOR HIPOTECARIO. UNA VEZ VERIFICADA LA OBLIGACIÓN HIPOTECARIA SE ESTABLECE QUE LA MISMA SE ENCUENTRA PAGADA EN SU TOTALIDAD, SIN QUE SE HAYA LEVANTADO LA GARANTÍA HIPOTECARIA POR PARTE DE LA AFILIADA.  "/>
    <n v="10869138"/>
    <n v="0"/>
    <x v="0"/>
    <x v="0"/>
    <s v="AL DESPACHO"/>
    <x v="0"/>
    <d v="2014-04-24T00:00:00"/>
    <m/>
  </r>
  <r>
    <n v="37"/>
    <s v="11001400301220130166700"/>
    <s v="BOGOTÁ"/>
    <s v="JUZGADO DOCE CIVIL MUNICIPAL"/>
    <s v="ADMINISTRATIVA"/>
    <s v="MARIA ROSARIO CORRALES DE SUAREZ"/>
    <s v="25191047 "/>
    <s v="FONDO NACIONAL DEL AHORRO"/>
    <s v="LA DEMANDANTE MANIFIESTA QUE ACCEDIÓ A REALIZAR LA VENTA DE SU INMUEBLE AL SEÑOR OVER AVILA ALBINO A TRAVÉS DE CREDITO CON EL FNA. REGISTRÓ EL INMUEBLE A NOMBRE DEL SOLICITANTE DEL CREDITO CON HIPOTECA AL FNA. EL FNA NO DESEMBOLSÓ EL CREDITO. EL APARENTE COMPRADOR VENDIÓ A SU VEZ EL INNMUEBLE AL SEÑOR PEDRO ALONSO ALEJO. LA GARANTÍA HIPOTECARIA NO SE HA LEVANTADO."/>
    <n v="30000000"/>
    <n v="0"/>
    <x v="0"/>
    <x v="0"/>
    <s v="PENDIENTE FIJAR FECHA PARA AUDIENCIA DE CONCILIACIÓN."/>
    <x v="1"/>
    <d v="2015-03-20T00:00:00"/>
    <m/>
  </r>
  <r>
    <n v="38"/>
    <s v="12787.E.D."/>
    <s v="BOGOTÁ"/>
    <s v="JUZGADO SEGUNDO PENAL DEL CICUITO ESPECIALIZADO"/>
    <s v="CIVIL"/>
    <s v="HERVIN ENRIQUE MARTINEZ CASTRO Y OTROS"/>
    <n v="79368334"/>
    <s v="FONDO NACIONAL DEL AHORRO- RAUL VARGAS"/>
    <s v=" la fiscalía anexiona entre otras cosas que cuenta en el trámite de extinción &quot;con la sentencia de condena proferida por el Juzgado séptimo Penal del Circuito, de fecha 05 de octubre de 2012 en contra de la señora SANDRA LILIANA ROJAS GARCÍA, bajo la cual se reseña que ésta persona junto con otras, conformaban una organización criminal que era dirigida y controlada desde la ciudad de Bogotá por parte de directivos de la sociedad Consultores y Asesores R&amp;B S.A.S, que desarrollaba y ejecutaba actividades ilícitas, con ánimo de permanencia en el tiempo que se enmarca desde el año 2008 a julio de 2011, logrando defraudaciones millonarias en trámites de devoluciones de impuestos sobre las ventas “IVA” ante la Dirección de Impuestos y Aduanas Nacionales – DIAN.        "/>
    <n v="91891114.5"/>
    <n v="0"/>
    <x v="0"/>
    <x v="0"/>
    <s v="Al Despacho desde el 19/09/2016._x000a_El Juzgado devolvió el proceso a la Fiscalía 3a Especializada de ED._x000a_El Juzgado avocó conocimiento del proceso._x000a_AL DESPACHO"/>
    <x v="0"/>
    <d v="2016-09-19T00:00:00"/>
    <m/>
  </r>
  <r>
    <n v="39"/>
    <s v="110014003008220160012900"/>
    <s v="BOGOTÁ"/>
    <s v="JUZGADO OCHENTA Y DOS CIVIL MUNICIPAL"/>
    <s v="LABORAL"/>
    <s v="FONDO NACIONAL DEL AHORRO"/>
    <n v="8001671"/>
    <s v="CARLOS ALBERTO SUÁREZ RDRÍGUEZ"/>
    <s v="QUE EL DEMANDADO NO RECONOCIO NI PAGO LA OBLIGACIÓN HIPOTECARIA CON EL FNA, Y SE CONDENE A PAGAR AL FNA LA SUMA DE $58.597.308.62, CON LA RESPECTIVA INDEXACIÓN, PERJUICIOS CAUSADOS  Y CONDENA EN COSTAS."/>
    <n v="29000000"/>
    <n v="0"/>
    <x v="1"/>
    <x v="0"/>
    <s v="13/09/17 Auto reconoce personeria_x000a_06/12/17 Radicado emplazamiento_x000a_22/02/18 Notificacion curador_x000a_02/04/18 al despacho 06/08/18 Auto fija fecha para el 5 de septiembre de 2018 a las 8:30 am y decreta pruebas"/>
    <x v="3"/>
    <d v="2018-09-05T00:00:00"/>
    <m/>
  </r>
  <r>
    <n v="40"/>
    <s v="110010502220130040602"/>
    <s v="BOGOTÁ"/>
    <s v="CORTE SUPREMA DE JUSTICIA SALA LABORAL"/>
    <s v="CIVIL"/>
    <s v="MIGUEL ALBERTO LAHIDALGA ALARCON"/>
    <s v="79349750 "/>
    <s v="FONDO NACIONAL DEL AHORRO"/>
    <s v="QUE SE DECLARE CONTRATO REALIDAD"/>
    <n v="616000000"/>
    <n v="638399088"/>
    <x v="0"/>
    <x v="1"/>
    <s v="El día 07 de febrero de 2018 se presentó memorial ante el Tribunal Superior de Bogotá interponiendo recurso de Casación"/>
    <x v="5"/>
    <d v="2018-10-26T00:00:00"/>
    <m/>
  </r>
  <r>
    <n v="41"/>
    <s v="76001233300320150021500"/>
    <s v="CALI"/>
    <s v="TRIBUNAL CONTENCIOSO ADMINISTRATIVO"/>
    <s v="CIVIL"/>
    <s v="FONDO NACIONAL DEL AHORRO"/>
    <s v="890399011 "/>
    <s v="MUNICIPIO DE CALI"/>
    <s v="QUE SE DECLARE QUE EL LOTE B-2 PERTENECE EN DOMINIO PLENO Y ABSOLUTO DEL FNA, COMO CONSECUENCIA, SE CONDENE AL DEMANDADO REIVINDIQUE EL CITADO INMUEBLE, SE CONDENE AL DEMANDADO PAGUE AL FNA EL VALOR COMERCIAL DEL INMUEBLE, PAGAR AL FNA EL VALOR DE LOS FRUTOS NATURALES O CIVILES DEL INMUEBLE EN MENCIÓN, NO SOLO LOS PERCIBIDOS, SINO TAMBIÉN LOS QUE EL DUEÑO HUBIERE PODIDO PERCIBIR CON MEDIANA DILIGENCIA Y CUIDADO DE ACUERDO A JUSTA TASACIÓN EFECTUADA POR PERITOS; QUE SE ORDEN LA CANCELACIÓN DE CUALQUIER GRAMAVEN QUE SE SOBRE EL INMUEBLE; QUE SE ORDENE LA INSCRIPCIÓN DE LA SENTENCIA EN EL FOLIO DE MATRÍCULA INMOBILIARIA 370-254686 DE LA OFICINA DE RGISTRO DE INSTRUMENTOS PUBLICOS DE CALI, Y QUE SE CONDENE EN COSTAS Y AGENCIAS EN DERECHO A F AVOR DEL FNA."/>
    <n v="2518300512"/>
    <n v="0"/>
    <x v="1"/>
    <x v="0"/>
    <s v="DESDE EL MES DE OCTUBRE DEL 2016, SE HA PRESENTADO MULTIPLES ACTUAICONES INTERNAS DIRIGIDAS A LOGRAR LA POSESIÓN DE ALGUNO DE LOS PERITOS DESIGNADOS POR EL DESPACHO DE OFICIO PARA LA PRACTICA DE LAS PRUEBAS DECRETADAS"/>
    <x v="3"/>
    <d v="2016-01-01T00:00:00"/>
    <m/>
  </r>
  <r>
    <n v="42"/>
    <s v="13001310300520140012700"/>
    <s v="CARTAGENA"/>
    <s v="JUZGADO SEXTO CIVIL DEL CIRCUITO"/>
    <s v="LABORAL"/>
    <s v="FONDO NACIONAL DEL AHORRO"/>
    <s v="13810121 "/>
    <s v="GERARDO ALVAREZ BARCO"/>
    <s v="QUE SE DECLARE QUE LA EXISTENCIA DE OBLIGACIÓN DINERARIA DEL DEMANDADO SE ENCUENTRA VIGENTE, QUE SE DECLARE LA EXISTGENCIA DE LA OBLIGACIÓN A CARGO POR VALOR DE $120.696.634.46, CONDENAR AL DEMANDADO A PAGAR LA SIMA ANTES CITADA 15 DÍAS DESPUES DE LA EJECUTORIA DEL FALLO Y SE CONDENE EN COSTAS DEL PROCESO."/>
    <n v="120696634.45999999"/>
    <n v="0"/>
    <x v="1"/>
    <x v="0"/>
    <s v="NO FUE POSIBLE REALIZAR LA NOTIFICACIÓN AL DEMANDADO A LA DIRECCIÓN DEL INMUEBLE. SE SOLICITÓ EMPLAZAR AL DEMANDADO Y EMBARGAR EL REMANENTE DEL INMUEBLE, EL CUAL FUE EMBARGADO POR EL DISTRITO DE CARTAGENA POR DEUDAS DE IMPUESTO PREDIAL."/>
    <x v="1"/>
    <d v="2018-07-30T00:00:00"/>
    <m/>
  </r>
  <r>
    <n v="43"/>
    <s v="70001310500220140010700"/>
    <s v="SINCELEJO"/>
    <s v="JUZGADO TERCERO LABORAL DEL CIRCUITO"/>
    <s v="LABORAL"/>
    <s v="JUDITH DE JESUS FERIA ASSIA"/>
    <n v="64561878"/>
    <s v="FONDO NACIONAL DEL AHORRO"/>
    <s v="Que se declare la existencia de un contrato de trabajo con el FONDO NACIONAL DEL AHORRO y se orden el pago de las prestaciones  legales y extralegales"/>
    <n v="150000000"/>
    <n v="150000000"/>
    <x v="0"/>
    <x v="1"/>
    <s v="PENDIENTE FIJAR FECHA PARA AUDIENCIA DE CONCILIACIÓN."/>
    <x v="8"/>
    <d v="2019-01-21T00:00:00"/>
    <m/>
  </r>
  <r>
    <n v="44"/>
    <s v="41396400300102015 00234"/>
    <s v="LA PLATA "/>
    <s v="JUZGADO UNICO CIVIL MUNICIPAL"/>
    <s v="CIVIL"/>
    <s v="FONDO NACIONAL DEL AHORRO"/>
    <n v="1272857"/>
    <s v="JUAN CARLOS NUÑEZ RIVERA"/>
    <s v="QUE SE DECLARE LA OBLIGACIÓN ADQUIRIDA POR EL DEMANDADO EN VIRTUD DEL MUTUO GARANTIZADO CON E.P. 1636 DEL 12 DE NOVIEMBRE DE 1996 DE LA NOTARIA UNICO DEL CIRCULO DE LA PLATA HUILA, QUE SE DECLARE QUE EL DEMANDADO ADEUDA AL FNA LA SUMA DE $83.923.753.60, POR CONCEPTO DE CAPITAL MÁS INTERESES DE MORA, A FAVOR DEL FNA."/>
    <n v="83923753.599999994"/>
    <n v="0"/>
    <x v="1"/>
    <x v="0"/>
    <s v="EL FNA REMITE AL APODERADO LA POLIZA CG-1061614, PARA DAR CUMPLIMIENTO A LO SOLICITADO POR EL DESPACHO JUDICIAL."/>
    <x v="1"/>
    <d v="2015-04-24T00:00:00"/>
    <m/>
  </r>
  <r>
    <n v="45"/>
    <s v="76001310300920020057900"/>
    <s v="CALI"/>
    <s v="JUZGADO NOVENO CIVIL DEL CIRCUITO"/>
    <s v="CIVIL"/>
    <s v="CARLOS HOLMES RAMÍREZ LLANOS"/>
    <n v="8676233"/>
    <s v="FONDO NACIONAL DEL AHORRO"/>
    <s v="EL SEÑOR HOLMES RAMÍREZ SOLICITÓ  AL JUZGADO NOVENO CIVIL DEL CIRCUITO EL TRÁMITE DEL CONCORDATO CON EL FIN DE LLEGAR A UN ACUERDO CON SUS ACREEDORES "/>
    <n v="59970000"/>
    <n v="0"/>
    <x v="0"/>
    <x v="0"/>
    <s v="LA APODERADA DEL FNA PRESENTA MEMORIAL SOLICITANDO DARLE IMPULSO AL PROCESO."/>
    <x v="1"/>
    <d v="2018-09-18T00:00:00"/>
    <m/>
  </r>
  <r>
    <n v="46"/>
    <s v="08001310501020140020500"/>
    <s v="BARRANQUILLA"/>
    <s v="JUZGADO DECIMO LABORAL DEL CIRCUITO"/>
    <s v="LABORAL"/>
    <s v="GINA ROMERO TOLEDO "/>
    <s v="32875714 "/>
    <s v="FONDO NACIONAL DEL AHORRO"/>
    <s v="Que se declare la existencia de un contrato de trabajo con el FONDO NACIONAL DEL AHORRO y se orden el pago de las prestaciones  legales y extralegales"/>
    <n v="150000000"/>
    <n v="10712383"/>
    <x v="0"/>
    <x v="1"/>
    <s v="PENDIENTE FIJAR FECHA PARA AUDIENCIA DE CONCILIACIÓM"/>
    <x v="8"/>
    <d v="2018-11-08T00:00:00"/>
    <m/>
  </r>
  <r>
    <n v="47"/>
    <s v="13001310500520140018600"/>
    <s v="CARTAGENA"/>
    <s v="TRIBUNAL SUPERIOR DEL DISTRITO JUDICIAL - SALA LABORAL"/>
    <s v="CIVIL"/>
    <s v="LUZ YAMILE HERNÁNDEZ CÁRDENAS"/>
    <s v="52184101 "/>
    <s v="FONDO NACIONAL DEL AHORRO"/>
    <s v="Que se declare la existencia de un contrato de trabajo con el FONDO NACIONAL DEL AHORRO y se orden el pago de las prestaciones  legales y extralegales"/>
    <n v="150000000"/>
    <n v="150000000"/>
    <x v="0"/>
    <x v="1"/>
    <s v="SE PAGO CONDENA CONTINUA RECURSO DE CASACIÓN."/>
    <x v="5"/>
    <d v="2018-09-26T00:00:00"/>
    <m/>
  </r>
  <r>
    <n v="48"/>
    <s v="130014003006 2010 0089700"/>
    <s v="CARTAGENA"/>
    <s v="JUZGADO SEXTO CIVIL MUNICIPAL"/>
    <s v="LABORAL"/>
    <s v="OSCAR DEL RIO  Y OTRA"/>
    <s v="9072008 "/>
    <s v="FONDO NACIONAL DEL AHORRO"/>
    <s v="QUE SE ORDEN A COVINOC LA DEVOUCIÓN DE DINEROS CANCFELADOS EN EXCESO, REVISAR EL PAGARÉ HACIENDO RELIQUIDACIÓN TOTAL DEL CRÉDITO. MEDIANTE AUTO DEL 18 DE JUNIO DE 2014, ORDENAN NOTIFICAR AL FNA COMO GARANTE."/>
    <n v="45065253"/>
    <n v="0"/>
    <x v="0"/>
    <x v="0"/>
    <s v="SENTENCIA FAVORABLE, SE ENCUENTRA EN APELACIÓN, PENDIENTE SE ASIGNE JUZGADO PARA RESOLVER EL RECURSO. "/>
    <x v="3"/>
    <d v="2017-05-08T00:00:00"/>
    <m/>
  </r>
  <r>
    <n v="49"/>
    <s v="08001310300620110017500"/>
    <s v="BARRANQUILLA"/>
    <s v="JUZGADO SEGUNDO CIVIL DEL CIRCUITO"/>
    <s v="CIVIL"/>
    <s v="NELLY LUZ SEQUEDA FERRER"/>
    <n v="32816977"/>
    <s v="FONDO NACIONAL DEL AHORRO"/>
    <s v="Reclama la prescripción adquisitiva de dominio de un inmueble hipotecado al FNA"/>
    <n v="41906124.979999997"/>
    <n v="0"/>
    <x v="0"/>
    <x v="0"/>
    <s v="AL DESPACHO PARA FIJAR FECHA AUDIENCIA"/>
    <x v="0"/>
    <d v="2016-09-21T00:00:00"/>
    <m/>
  </r>
  <r>
    <n v="50"/>
    <s v="08001310500220140011900"/>
    <s v="BARRANQUILLA"/>
    <s v="TRIBUNAL SUPERIOR DEL DISTRITO JUDICIAL - SALA LABORAL"/>
    <s v="CIVIL"/>
    <s v="ERIKA ASCANIO BARRAZA"/>
    <s v="32896320 "/>
    <s v="FONDO NACIONAL DEL AHORRO"/>
    <s v="Que se declare la existencia de un contrato de trabajo con el FONDO NACIONAL DEL AHORRO y se orden el pago de las prestaciones  legales y extralegales"/>
    <n v="285000000"/>
    <n v="285000000"/>
    <x v="0"/>
    <x v="1"/>
    <s v="EL PROCESO SE ENCUENTRA EN APELACIÓN ANTE EL TRIBUNAL SUPERIOR DE BARRANQULLA, POR RECURSO INTERPUESTO POR EL MINISTERIO PUBLICO AL NEGARLE LA EXCEPCIÓN DE FALTA DE COMPETENCIA. NO SE PROFERIDO FALLO."/>
    <x v="5"/>
    <d v="2019-03-29T00:00:00"/>
    <m/>
  </r>
  <r>
    <n v="51"/>
    <s v="47001400300420170050300"/>
    <s v="SANTA MARTA"/>
    <s v="JUZGADO CUARTO CIVIL MUNICIPAL"/>
    <s v="CIVIL"/>
    <s v="FONDO NACIONAL DEL AHORRO"/>
    <n v="33210306"/>
    <s v="JULIA ROSA GUERRERO ACUÑA"/>
    <s v="QUE SE DECLARE LA OBLIGACIÓN ADQUIRIDA POR EL DEMANDADO EN VIRTUD DEL MUTUO. "/>
    <n v="59302070.420000002"/>
    <n v="0"/>
    <x v="1"/>
    <x v="0"/>
    <s v="SE REMITE PODER PARA PRESENTAR NUEVAMENTE LA DEMANDA."/>
    <x v="9"/>
    <d v="2018-10-17T00:00:00"/>
    <m/>
  </r>
  <r>
    <n v="52"/>
    <s v="08001310500920140038300"/>
    <s v="BARRANQUILLA"/>
    <s v="TRIBUNAL SUPERIOR DEL DISTRITO JUDICIAL - SALA LABORAL"/>
    <s v="PENAL"/>
    <s v="MARICARMEN ROMERO ARBOR"/>
    <s v="22477414 "/>
    <s v="FONDO NACIONAL DEL AHORRO"/>
    <s v="Declaración de un contrato de trabajo con el FONDO NACIONAL DEL AHORRO (contrato realidad) y pago de acreencias laborales incluidas las de la convención colectiva de trabajo"/>
    <n v="80000000"/>
    <n v="8640000"/>
    <x v="0"/>
    <x v="1"/>
    <s v="SENTENCIA DE PRIMERA INSTANCIA DESFAVORABLE, SENTENCIA APELADA. EN SEGUNDA INSTANCIA DESDE EL 8 DE OCTUBRE DEL 2017."/>
    <x v="2"/>
    <d v="2018-08-13T00:00:00"/>
    <m/>
  </r>
  <r>
    <n v="53"/>
    <s v="08001310300220140003200"/>
    <s v="BARRANQUILLA"/>
    <s v="TRIBUNAL SUPERIOR DEL DISTRITO JUDICIAL - SALA LABORAL"/>
    <s v="LABORAL"/>
    <s v="PABLO LUIS MAURY VARGAS"/>
    <n v="74333552"/>
    <s v="FONDO NACIONAL DEL AHORRO"/>
    <s v="Que se declare que el FNA es civilmente responsable de perjuicios causados y que se reconozca la indemnización que resultre del proceso."/>
    <n v="86406675"/>
    <n v="0"/>
    <x v="0"/>
    <x v="0"/>
    <s v="SE ENCUENTRA EN PRIMERA INSTANCIA EN ETAPA PROBATORIA."/>
    <x v="5"/>
    <d v="2019-02-04T00:00:00"/>
    <m/>
  </r>
  <r>
    <n v="54"/>
    <s v="77030-2014"/>
    <s v="CALI"/>
    <s v="SUPERINTENDENCIA DE SOCIEDADES"/>
    <s v="LABORAL"/>
    <s v="VICTOR HUGO GÓMEZ ENRIQUEZ"/>
    <n v="5252127"/>
    <s v="FONDO NACIONAL DEL AHORRO"/>
    <s v="PROCESO DE REORGANIZACIÓN EMPRESARIAL ANTE LA SUPERINTENDENCIA DE SOCIEDADES REGIONAL DE CALI."/>
    <n v="123226203.44"/>
    <n v="0"/>
    <x v="1"/>
    <x v="0"/>
    <s v="SUPERSOCIEDADES NIEGA SOLICITUD DE LA REPRESENTANTE LEGAL DE DAVIVIENDA  POR QUE NO ACREDITÓ QUE EL DEUDOR  CONCURSADO FUE NOTIFICADO DE DICHO CONTRATO."/>
    <x v="3"/>
    <d v="2019-03-12T00:00:00"/>
    <m/>
  </r>
  <r>
    <n v="55"/>
    <s v="11001310302720140024901"/>
    <s v="BOGOTÁ"/>
    <s v="TRIBUNAL SUPERIOR DEL DISTRITO JUDICIAL"/>
    <s v="LABORAL"/>
    <s v="MARÍA ARCENIA NEUQUE TIBAQUICHA"/>
    <n v="20209373"/>
    <s v="FONDO NACIONAL DE AHORRO Y OTRO"/>
    <s v="DECLARAR CIVILMENTE RESPONSABLE POR LOS DAÑOS CAUDADOS A LA DEMANDANTE POR INCUMPLIMIENTO A LA PROMESA DE COMPRAVENTA CELEBRADA, POR NO DESEMBOLSO, EN RAZÓN A DEMANDA REGISTRADA EN EL FOLIO DE MATRÍCULA DEL INMUELBE OBJETO DEL CONTRATO."/>
    <n v="96652500"/>
    <n v="0"/>
    <x v="0"/>
    <x v="0"/>
    <s v="05/09/17 Auto fija fecha de audiencia del 101  para el 7 de junio de 2018 a las 2.30 pm_x000a_06/02/18 Radicado poder_x000a_09/07/18 Auto decreta pruebas y fija fecha de audiencia art 373 para el 04 de marzo de 2019 a las 2:30 pm_x000a_06/02/18 Radicado poder_x000a_09/07/18 Auto decreta pruebas y fija fecha de audiencia art 373 para el 04 de marzo de 2019 a las 2:30 pm"/>
    <x v="5"/>
    <d v="2018-11-08T00:00:00"/>
    <m/>
  </r>
  <r>
    <n v="56"/>
    <s v="10.256 ED"/>
    <s v="BOGOTÁ"/>
    <s v="FISCALIA DIECINUEVE ESPECIALIZADA"/>
    <s v="CIVIL"/>
    <s v="FISCALIA 19 ESPECIALIZADA EXTINCIÓN DOMINIO"/>
    <n v="98525756"/>
    <s v="FONDO NACIONAL DEL AHORRO - JAIRO ALBERTO SALAZAR GARCÍA"/>
    <s v="LA FISCALIA PERESIGUE EL IMUEBLE DE PROPIEDAD DEL SEÑOR JAIRO ALBERTO SALAZAR GARCÍA, QUE ADQUIRIÓ CON UN PRESTAMO OTORGADO POR EL FNA, EL CUAL INCUMPIO LA OBLIGACIÓN CONTENIDA EN LA ESCRITURA 1179 DEL 10 DE FEBRERO DE 2005 DE LA NOTARIA 15 DE MEDELLIN"/>
    <n v="26359066.359999999"/>
    <n v="0"/>
    <x v="0"/>
    <x v="0"/>
    <s v="SE RADICA MEMORIAL PARA QUE EL FNA SEA TENIDO EN CUENTA COMO ACREEEDOR HIPOTECARIO DE BUENA FE EXENTA DE CULPA."/>
    <x v="0"/>
    <d v="2019-06-13T00:00:00"/>
    <m/>
  </r>
  <r>
    <n v="57"/>
    <s v="47001310500320140017600"/>
    <s v="SANTA MARTA"/>
    <s v="TRIBUNAL SUPERIOR DEL DISTRITO JUDICIAL"/>
    <s v="LABORAL"/>
    <s v="EDDA BEATRIZ BARRIOS CERVANTES"/>
    <s v="36542782 "/>
    <s v="FONDO NACIONAL DEL AHORRO"/>
    <s v="Que se declare la existencia de un contrato de trabajo (Articulos  23 y 24 CST)  entre el actor y el FONDO NACIONAL DEL AHORRO,. Pago de salarios  prestaciones de ley  y  de los  benéficos extralegales"/>
    <n v="12320000"/>
    <n v="12320000"/>
    <x v="0"/>
    <x v="1"/>
    <s v="07/06/2018: Se llevó a cabo audiencia en la que se agotaron las siguientes etapas: En la Etapa de Conciliación: Se declara fracasada por no asistir ánimo conciliatorio._x000a_ _x000a_"/>
    <x v="5"/>
    <d v="2018-11-29T00:00:00"/>
    <m/>
  </r>
  <r>
    <n v="58"/>
    <s v="08001310501020140058800"/>
    <s v="BARRANQUILLA"/>
    <s v="TRIBUNAL SUPERIOR DEL DISTRITO JUDICIAL"/>
    <s v="LABORAL"/>
    <s v="ALFREDO DE JESUS LLANOS SILVA"/>
    <s v="8795859 "/>
    <s v="FONDO NACIONAL DEL AHORRO"/>
    <s v="Que se declare la existencia de un contrato de trabajo (Articulos  23 y 24 CST)  entre el actor y el FONDO NACIONAL DEL AHORRO,. Pago de salarios  prestaciones de ley  y  de los  benéficos extralegales"/>
    <n v="80000000"/>
    <n v="5768634"/>
    <x v="0"/>
    <x v="1"/>
    <s v="SENTENCIA DE PRIMERA INSTANCIA DESFAVORABLE. SENTENCIA APELADA."/>
    <x v="4"/>
    <d v="2018-04-20T00:00:00"/>
    <m/>
  </r>
  <r>
    <n v="59"/>
    <s v="41001310500320150010100"/>
    <s v="NEIVA"/>
    <s v="TRIBUNAL SUPERIOR DEL DISTRITO JUDICIAL"/>
    <s v="PENAL"/>
    <s v="WILLIAM FERNANDO RAMÍREZ"/>
    <n v="12142441"/>
    <s v="FONDO NACIONAL DEL AHORRO"/>
    <s v="EL ACCIONANTE RECLAMACA TERMINACION UNILATERAL DEL CONTARO DE TRABAJO, CON LA RESPECTIVA LIQUIDACION DE SUS ACREENCIAS LABORALES "/>
    <n v="20000000"/>
    <n v="9488466"/>
    <x v="0"/>
    <x v="1"/>
    <s v="SENTENCIA DE  PRIMERA  INSTANCIA DESFAVORABLE. SENTENCIA APELADA PASÓ AL TRIBUNAL SUPERIOR"/>
    <x v="4"/>
    <d v="2017-08-01T00:00:00"/>
    <m/>
  </r>
  <r>
    <n v="60"/>
    <s v="54405310300120150000300"/>
    <s v="LOS PATIOS CÚCUTA"/>
    <s v="JUZGADO CIVIL DEL CIRCUITO"/>
    <s v="ADMINISTRATIVA"/>
    <s v="AMINTA GUTIERREZ DE MELGAREJO"/>
    <s v="27890731 "/>
    <s v="FONDO NACIONAL DEL AHORRO"/>
    <s v="QUE SE DECLARE QUE LA DEMANDANTE ADQUIRIÓ POR PRESCRIPCIÓN ADQUISITIVA EXTRAORDINARIA DE DOMINIO EL IMUEBLE DE PROPIEDAD DE CARLOS ERNESTO RESTREPO PATIÑO"/>
    <n v="25774000"/>
    <n v="0"/>
    <x v="0"/>
    <x v="0"/>
    <s v="AUTO RESUELVE DAR POR NOTIFICADO POR CONDUCTA CONCLUYENTE A MARIA OLGA MELGAREJO GUTIERREZ, SE RECOOCE PERSONERÁ AL PODERADO DE LA SEÑORA MELGAREJO, NOTIFICADO POR ESTDO DEL 20 DE MARZO DEL 2019."/>
    <x v="1"/>
    <d v="2019-06-13T00:00:00"/>
    <m/>
  </r>
  <r>
    <n v="61"/>
    <s v="08001310500620150003300"/>
    <s v="BARRANQUILLA"/>
    <s v="TRIBUNAL SUPERIOR DEL DISTRITO JUDICIAL"/>
    <s v="LABORAL"/>
    <s v="AHAMET PALLARES TERAN"/>
    <n v="72142199"/>
    <s v="FONDO NACIONAL DEL AHORRO"/>
    <s v="El actor laboró para el FONDO NACIONAL DEL AHORRO como trabajador en misión, a través de EST, pero se superó el timepo máximo de contratación (Artículo 77 Ley 50 de 1990, lo que conllevaría a configurar un contrato de trabajo con  condena en contra del FONDO NACIONAL DEL AHORRO"/>
    <n v="85000000"/>
    <n v="85000000"/>
    <x v="0"/>
    <x v="1"/>
    <s v="SENTENCIA DE PRIMERA INSTANCIA FAVORABLE, EN TRÁMITE DE SEGUNDA INSTANCIA. 31/07/2018: Se admite apelación."/>
    <x v="4"/>
    <d v="2017-05-24T00:00:00"/>
    <m/>
  </r>
  <r>
    <n v="62"/>
    <s v="08001310500620140040500"/>
    <s v="BARRANQUILLA"/>
    <s v="TRIBUNAL SUPERIOR DE BARRANQUILLA"/>
    <s v="LABORAL"/>
    <s v="SANDRA TOBAR JIMENO"/>
    <n v="36668264"/>
    <s v="FONDO NACIONAL DEL AHORRO"/>
    <s v="Que se declare la existencia de un contrato de trabajo (Articulos  23 y 24 CST)  entre el actor y el FONDO NACIONAL DEL AHORRO,. Pago de salarios  prestaciones de ley  y  de los  benéficos extralegales"/>
    <n v="80000000"/>
    <n v="80000000"/>
    <x v="0"/>
    <x v="1"/>
    <s v="SENTENCIA DE PRIMERA INSTANCIA DESFAVORABLE. EL FNA CANCELA LA SUMA DE $7.927.172  POR CONCEPTO DE PRESTACIONES SOCIALES. LAS PARTES APELARON LA SENTENICA, CONCEDIDO EL RECUROS EN EFECTO SUSPENSIVO ANTE EL TRIBUNAL SUPERIOR DE BARRANQUILLA."/>
    <x v="9"/>
    <d v="2018-04-19T00:00:00"/>
    <m/>
  </r>
  <r>
    <n v="63"/>
    <n v="12194"/>
    <s v="BOGOTÁ"/>
    <s v="FISCALIA VEINTISEIS ESPECIALIZADA DE EXTINCIÓN DOMINIO"/>
    <s v="LABORAL"/>
    <s v="FISCALIA 26 ESPECIALIZADA EXTINCIÓN DOMINIO "/>
    <n v="91240307"/>
    <s v="FONDO NACIONAL DEL AHORRO - MISAEL BAUTISTA CAMACHO"/>
    <s v="MEDIANTE RESOLUCIÓN DEL 11 DE MRZO DE 2014, INICIÓ ACCION DE EXTINCIÓN DE DOMINIO SOBRE EL INMUEBLE UBICADO EN LA CRA. 13 NO. 54-45 DEL BARRIO EL REPOSO MUNICIPIO DE FLORIDABLANCA SANTANDER AL INMUEBLE DE PROPIEDAD DE MISAEL BAUTISTA CAMACHO."/>
    <s v="INDETERMINADA"/>
    <n v="0"/>
    <x v="0"/>
    <x v="0"/>
    <s v="Al Despacho desde el 28/11/2016."/>
    <x v="3"/>
    <d v="2017-07-24T00:00:00"/>
    <m/>
  </r>
  <r>
    <n v="64"/>
    <s v="11001333603620150020500"/>
    <s v="BOGOTÁ"/>
    <s v="JUZGADO TREINTA Y SEIS ADMINISTRATIVO ORAL"/>
    <s v="CIVIL"/>
    <s v="FONDO NACIONAL DEL AHORRO"/>
    <s v="899999284-4"/>
    <s v="HERNANDO CARVALHO QUIGUA Y OTROS"/>
    <s v="QUE SE DECLAREN PATRIMONIALMENTE RESPNSABLES POR CULPA GRAVE O DOLO EN SU ACTUAL A HERNANDO CARVALHO, RICARDO ARIAS, LUIS EDAURDO TRIVIÑO, CIRO ARIAS Y OMAIRA RODRIGUEZ, COMO CONSECUENCIA SE CONDENE A PAGAR AL FNA LA SUMA DE $97.705.124, VALOR DE LA CONDENA IMPUESTA DENTRO DEL PROCESO LABORAL DE DORA STELLA CASTELLANOS CONTRA EL FNA Y QUE EL MONTO EN QUE SE CONDENE SEA ACTUALIZADO HASTA EL MOMENTO DEL PAGO EFECTIVO A LA ENTIDAD Y QUE SE CONDENE EN COSTAS A LOS DEMANDADOS."/>
    <n v="97705124"/>
    <n v="0"/>
    <x v="1"/>
    <x v="0"/>
    <s v="24/08/17 Se radicó el poder_x000a_05/12/17 Traslado articulo 199 y 172 CPACA inicio 05/12/17 fin 14/03/18_x000a_22/01/18 Allega memorial con notificación._x000a_26/02/18 contestacion demanda._x000a_25/06/18 Memorial con contestación de la demanda por Ciro Arias 13/08/18 al despacho "/>
    <x v="1"/>
    <d v="2018-06-25T00:00:00"/>
    <m/>
  </r>
  <r>
    <n v="65"/>
    <s v="11001310502420150008600"/>
    <s v="BOGOTÁ"/>
    <s v="JUZGADO VEINTICUATRO LABORAL DEL CIRCUITO"/>
    <s v="LABORAL"/>
    <s v="EDNA LORENA PASTRANA PEREZ"/>
    <n v="52273262"/>
    <s v="FONDO NACIONAL DEL AHORRO"/>
    <s v="Declaración de un contrato de trabajo con el FONDO NACIONAL DEL AHORRO (contrato realidad) y pago de acreencias laborales incluidas las de la convención colectiva de trabajo"/>
    <n v="100000000"/>
    <n v="100000000"/>
    <x v="0"/>
    <x v="1"/>
    <s v="El 09 de agosto del 2018 se fija fecha para llevar a cabo audiencia obligatoria de que trata el aritculo 77 programada para e 17 de noviembre de 2018 a las 4:00 pm "/>
    <x v="9"/>
    <d v="2018-11-07T00:00:00"/>
    <m/>
  </r>
  <r>
    <n v="66"/>
    <s v="11001310502120140049100"/>
    <s v="BOGOTÁ"/>
    <s v="JUZGADO VEINTIUNO LABORAL DEL CIRCUITO"/>
    <s v="ADMINISTRATIVA"/>
    <s v="LEYLA DE LA CRUZ ANGULO"/>
    <n v="52260734"/>
    <s v="FONDO NACIONAL DEL AHORRO"/>
    <s v="Declaración de un contrato de trabajo con el FONDO NACIONAL DEL AHORRO (contrato realidad) y pago de acreencias laborales incluidas las de la convención colectiva de trabajo"/>
    <n v="150000000"/>
    <n v="150000000"/>
    <x v="0"/>
    <x v="1"/>
    <s v="EL 21 DE MAYO DEL 2018 SE REQUIERE AL APODERADO DE LA PARTE DEMANDATE."/>
    <x v="1"/>
    <d v="2018-05-21T00:00:00"/>
    <m/>
  </r>
  <r>
    <n v="67"/>
    <s v="11001310500520150008200"/>
    <s v="BOGOTÁ"/>
    <s v="CORTE SUPREMA DE JUSTICIA - SALA DE CASACIÓN LABORAL"/>
    <s v="LABORAL"/>
    <s v="JOHNSON DIAZ SIMBAQUEBA"/>
    <n v="79303036"/>
    <s v="FONDO NACIONAL DEL AHORRO"/>
    <s v="Declaración de un contrato de trabajo con el FONDO NACIONAL DEL AHORRO (contrato realidad) y pago de acreencias laborales incluidas las de la convención colectiva de trabajo"/>
    <n v="40000000"/>
    <n v="61020412.5"/>
    <x v="0"/>
    <x v="1"/>
    <s v="SENTENCIA DE SEGUNDA INSTANCIA DESFAVORABLE. SE CANCELAN LAS PRESTACIONES SOCIALES 50% POR $5.600.013, SE MODIFICA LA PROVISIÓN 50% SANCIÓN MORATORIA POR $61.020.412.50. PASA RECURSO DE CASACION."/>
    <x v="5"/>
    <d v="2019-06-04T00:00:00"/>
    <m/>
  </r>
  <r>
    <n v="68"/>
    <s v="11001400303620140070600"/>
    <s v="BOGOTÁ"/>
    <s v="JUZGADO VEINTIDOS CIVIL MUNICIPAL DE DESCONGESTION"/>
    <s v="LABORAL"/>
    <s v="GARZON CAÑAS ASOCIADOS"/>
    <n v="9001696974"/>
    <s v="FONDO NACIONAL DEL AHORRO"/>
    <s v="SE DECLARE RESUELTO EL CONTRATO PROMESA DE COMPRAVENTA DEL 2 DE OCTUBRE DE 2012 ENTRE GARZON CAÑAS ASOCIADOS Y RODRIGO ACOSTA/IRIS YANETH VILLANUEVA, SE PROCEDA A LA CANCELACIÓN DE LA EP'8385 DEL 2 DE OCTUBRE DE 2012 NOTARIA 38 DE BOGOTÁ, SE ORDENE A LA OFICINA DE REGISTRO DE INSTRUMENTOS PUBLICOS CANCELACIÓN DEL REGISTRO EN EL FOLIO DE MATRICULA 50S-40269762, QUE SE CONDENE AL PAGO DE PERJUICIOS POR EL INCUMPLIMIENTO EN EL DESEMBOLSO DEL CREDITO Y SE CONDENE EN COSTAS."/>
    <n v="120000000"/>
    <n v="0"/>
    <x v="0"/>
    <x v="0"/>
    <s v="_x000a_22/01/2017 RESUELVE RECONOCE PERSONERÍA FIJA FECHA DE AUDIENCIA ART 101 DEL CPC PARA EL DIA 6 DE FEBRERO DE 2018 A LAS 9:30 AM_x000a_12/02/17 al despacho. _x000a_25/05/18 Auto decreta pruebas, fija fecha de audiencia 373 para el 24 de julio del 2018 a las 9:00 am_x000a_24/07/18 Auto requiere al demandante para que efectué notificación a los demandados IRIS YANETH VILLANUEVA Y RODRIGO ACOSTA."/>
    <x v="1"/>
    <d v="2018-02-06T00:00:00"/>
    <m/>
  </r>
  <r>
    <n v="69"/>
    <s v="11001310501820140059900"/>
    <s v="BOGOTÁ"/>
    <s v="JUZGADO DIECIOCHO LABORAL DEL CIRCUITO"/>
    <s v="PENAL"/>
    <s v="SANDRA MILENA CEPEDA GÓMEZ"/>
    <n v="46453081"/>
    <s v="FONDO NACIONAL DEL AHORRO"/>
    <s v="Declaración de un contrato de trabajo con el FONDO NACIONAL DEL AHORRO (contrato realidad) y pago de acreencias laborales incluidas las de la convención colectiva de trabajo"/>
    <n v="150000000"/>
    <n v="150000000"/>
    <x v="0"/>
    <x v="1"/>
    <s v="EL 28 DE FEBRERO DE 2018, EL TRIBUNAL REVOCA EL AUTO ATACADO, PARA EN SU LUGAR ORDENAR AL A QUO QUE TENGA POR CONTESTADA LA DEMANDA POR PARTE DE SEGUROS GENERALES SURAMERICANA S.A., SIN COSTAS."/>
    <x v="1"/>
    <d v="2018-02-25T00:00:00"/>
    <m/>
  </r>
  <r>
    <n v="70"/>
    <s v="13001333300420140035700"/>
    <s v="CARTAGENA"/>
    <s v="TRIBUNAL ADMINISTRATIVO DE BOLIVAR"/>
    <s v="ADMINISTRATIVA"/>
    <s v="LUZ MARINA DE AVILA RAMOS"/>
    <s v="30770969 "/>
    <s v="FONDO NACIONAL DEL AHORRO"/>
    <s v="Que se declaare responsable al FNA y a la Gobernaciòn de Bolivar por el retiro irregular de las cesantías de la actora, sin la autorización de la titular."/>
    <n v="269240000"/>
    <n v="6894550"/>
    <x v="0"/>
    <x v="1"/>
    <s v="04/05/2017 SE RADICA IMPULSO PROCESAL_x000a_25/10/2017 SE RADICA PODER _x000a_25/07/2017 VENCE TERMINO PARA ALEGAR DE CONCLUSIÓN _x000a_08/02/2017 SE ENVIA PROCESO AL TRIBUNAL DE BOLIVAR PARA RECURSO DE APELACIÓN"/>
    <x v="5"/>
    <d v="2017-02-08T00:00:00"/>
    <m/>
  </r>
  <r>
    <n v="71"/>
    <s v="08001310501520150007700"/>
    <s v="BARRANQUILLA"/>
    <s v="JUZGADO QUINCE LABORAL DEL CIRCUITO"/>
    <s v="LABORAL"/>
    <s v="NASMEIDE CARINE LOZADA ESCALONA"/>
    <n v="44152579"/>
    <s v="FONDO NACIONAL DEL AHORRO"/>
    <s v="Que se declare la existencia de un contrato de trabajo (Articulos  23 y 24 CST)  entre el actor y el FONDO NACIONAL DEL AHORRO,. Pago de salarios  prestaciones de ley  y  de los  benéficos extralegales"/>
    <n v="85000000"/>
    <n v="195274532.22999999"/>
    <x v="0"/>
    <x v="1"/>
    <s v="SENTENCIA DE PRIMERA INSTANCIA DESFAVORABLE. SENTENCIA APELADA"/>
    <x v="4"/>
    <d v="2017-12-28T00:00:00"/>
    <m/>
  </r>
  <r>
    <n v="72"/>
    <s v="11001310502520150011500"/>
    <s v="BOGOTÁ"/>
    <s v="JUZGADO VEINTICINCO LABORAL DEL CIRCUITO"/>
    <s v="CIVIL"/>
    <s v="JORGE MARIO CORZO HERRERA"/>
    <n v="7574853"/>
    <s v="FONDO NACIONAL DEL AHORRO"/>
    <s v="Declaración de un contrato de trabajo con el FONDO NACIONAL DEL AHORRO (contrato realidad) y pago de acreencias laborales incluidas las de la convención colectiva de trabajo"/>
    <n v="85000000"/>
    <n v="85000000"/>
    <x v="0"/>
    <x v="1"/>
    <s v="EL 02 DE AGOSTO SE FIJA AUDIENCIA PARA EL   PARA EL  12 DE OCTUBRE DE 2018 . LAS 11:30 AM."/>
    <x v="9"/>
    <d v="2018-10-12T00:00:00"/>
    <m/>
  </r>
  <r>
    <n v="73"/>
    <s v="11001600002820120429900"/>
    <s v="BOGOTÁ"/>
    <s v="JUZGADO TREINTA PENAL DEL CIRCUITO"/>
    <s v="DISCIPLINARIO"/>
    <s v="LIDIA FERNANDA ALFONSO NIETO/SEGUNDO ORLANDO CUBIDES"/>
    <n v="1019099387"/>
    <s v="FONDO NACIONAL DEL AHORRO - SEGUNDO ORLANDO CUBIDES"/>
    <s v="CITA REPRESENTANTE LEGAL DEL FNA PARA AUDIENCIA SOLOICITUD MEDIDAS CAUTELARES DEL INMUEBLE CON MATRICULA INMOBILIARIA 50N-20053437 DE PROPIEDAD DE SEGUNDO RLANDO CUBIDES, CONDENADO DENTRO DEL PROCESO PENAL POR EL DELITO DE HOMICIDIO AGRAVADO."/>
    <n v="21822508"/>
    <n v="0"/>
    <x v="0"/>
    <x v="0"/>
    <s v="Se programó audiencia de lectura del fallo de incidente de reparación integral para el 24/04/18 a las 2:00 p.m._x000a_Se programó audiencia de lectura de incidente de reparación integral para el 14/08/2018._x000a_A LA ESPERA DE NUEVA FECHA "/>
    <x v="9"/>
    <d v="2018-08-14T00:00:00"/>
    <m/>
  </r>
  <r>
    <n v="74"/>
    <s v=" 27001333300320140039700"/>
    <s v="QUIBDÓ"/>
    <s v="JUZGADO TERCERO ADMINISTRATIVO ORAL DEL CIRCUITO"/>
    <s v="CIVIL"/>
    <s v="WADNER RICARDO MOSQUERA"/>
    <s v="4803416 "/>
    <s v="FONDO NACIONAL DEL AHORRO"/>
    <s v="RECLAMACION PAGO DE CESANTIAS"/>
    <n v="30000000"/>
    <n v="0"/>
    <x v="0"/>
    <x v="0"/>
    <s v="22/06/2018. Fallo favorable, delcaro probadas las excepciones propuestas._x000a_26/01/2018 RADICARON IMPULSO PROCESAL_x000a_07/02/2017 RECEPCIÓN MEMORIAL EN OFICINA JUDICIAL OAJ- SE ALLEGA SOLICITUD DE IMPULSO PROCESAL RD 2014-397 CP"/>
    <x v="4"/>
    <d v="2018-06-22T00:00:00"/>
    <m/>
  </r>
  <r>
    <n v="75"/>
    <s v="08001310501120150022400"/>
    <s v="BARRANQUILLA"/>
    <s v="TRIBUNAL SUPERIOR DEL DISTRITO JUDICIAL"/>
    <s v="PENAL"/>
    <s v="RENE LORENZO PEÑA ANDRADE"/>
    <n v="72302330"/>
    <s v="FONDO NACIONAL DEL AHORRO"/>
    <s v="Que se declare la existencia de un contrato de trabajo (Articulos  23 y 24 CST)  entre el actor y el FONDO NACIONAL DEL AHORRO,. Pago de salarios  prestaciones de ley  y  de los  benéficos extralegales"/>
    <n v="85000000"/>
    <n v="85000000"/>
    <x v="0"/>
    <x v="1"/>
    <s v=" 14/02/2018: Se admite el efecto suspensivo el recurso de apelación interpuesto por ambas partes contra la sentencia de fecha 16 de agosto de 2017."/>
    <x v="5"/>
    <d v="2018-02-14T00:00:00"/>
    <m/>
  </r>
  <r>
    <n v="76"/>
    <s v="11001400302920140034401"/>
    <s v="BOGOTÁ"/>
    <s v="JUZGADO VEINTINUEVE CIVIL MUNICIPAL"/>
    <s v="ADMINISTRATIVA"/>
    <s v="VILLEGAS MORALES Y CIA VIMCOL LTDA"/>
    <n v="865160883"/>
    <s v="FONDO NACIONAL DEL AHORRO"/>
    <s v="En este proceso el FNA, no  es demandado directamente ya que el litigio versa sobre un contrato de compraventa entre VILLEGAS MORALES Y CIA LTDA. Y VIMCOL y LUIS ARMANDO MUÑOZ DÍAZ, de acuerdo a lo anterior los intereses del FNA, están plenamente incólumes  los derechos por cuanto la hipoteca no es objeto de pretensión."/>
    <n v="9105200"/>
    <n v="0"/>
    <x v="0"/>
    <x v="0"/>
    <s v="23/05/17 Auto ordena correr traslado de documentos allegados por el extremo demandante_x000a_30/08/17 Se radicó poder FNA_x000a_25/09/17 Auto reconoce personeria_x000a_11/10/17 Al despacho_x000a_27/02/18 sentencia primera instancia fijacion por edicto _x000a_06/03/18 Fijación de edicto_x000a_10/05/18 Auto ordena comisión de despacho comisorio_x000a_14/06/18 Ofici elaborado_x000a_13/07/18 Memorial_x000a_26/07/18 Al despacho"/>
    <x v="4"/>
    <d v="2018-07-26T00:00:00"/>
    <m/>
  </r>
  <r>
    <n v="77"/>
    <s v="50001110200020150019000"/>
    <s v="VILLAVICENCIO"/>
    <s v="CONSEJO SECCIONAL DEL  META"/>
    <s v="LABORAL"/>
    <s v="FONDO NACIONAL DEL AHORRO"/>
    <n v="18122511"/>
    <s v="AUGUSTO EDMUNDO ORTIZ ORDOÑEZ"/>
    <s v="FALTA DE DILIGENCIA PROFESIONAL"/>
    <s v="INDETERMINADA"/>
    <n v="0"/>
    <x v="1"/>
    <x v="0"/>
    <s v="15/10/2017. sentencia favorable._x000a_25/07/2017 AUTO FIJA FECHA DE AUDIENCIA DE JUZGAMIENTO PARA EL 18 DE AGOSTO DEL 2017"/>
    <x v="9"/>
    <d v="2017-08-18T00:00:00"/>
    <m/>
  </r>
  <r>
    <n v="78"/>
    <s v="66001310300420150020500"/>
    <s v="PEREIRA"/>
    <s v="TRIBUNAL SUPERIOR DEL DISTRITO JUDICIAL"/>
    <s v="LABORAL"/>
    <s v="JORGE ELIECER SABAS BEDOYA"/>
    <n v="10095641"/>
    <s v="FONDO NACIONAL DEL AHORRO"/>
    <s v="REDENOMINACION DEL CREDITO"/>
    <n v="172223500"/>
    <n v="0"/>
    <x v="0"/>
    <x v="0"/>
    <s v="Se declara desierto recurso "/>
    <x v="5"/>
    <d v="2017-08-22T00:00:00"/>
    <m/>
  </r>
  <r>
    <n v="79"/>
    <s v="5107 E.D."/>
    <s v="BOGOTÁ"/>
    <s v="FISCALIA SEGUNDA EXPECIALIZADA PARA LA EXTINCION DEL DERECHO DE  DOMINIO"/>
    <s v="ADMINISTRATIVA"/>
    <s v="FISCALIA SEGUNDA DELEGADA EXTINCIÓN DE DOMINIO"/>
    <n v="39556284"/>
    <s v="FONDO NACIONAL DEL AHORRO - MARTHA MÓNICA SANDOVAL CAMARGO"/>
    <s v="EXTINCIÓN DE DOMINIO SOBRE EL INMUEBLE DE LA SEÑORA MARTHA MONICA SANDOVAL CAMARGO"/>
    <n v="107010240.66"/>
    <n v="0"/>
    <x v="0"/>
    <x v="0"/>
    <s v="Regresa de segunda instancia 17/11/2015._x000a_El proceso se encuentra al Despacho desde el 8 de marzo de 2018."/>
    <x v="4"/>
    <d v="2018-03-08T00:00:00"/>
    <m/>
  </r>
  <r>
    <n v="80"/>
    <s v="20001233300320150023400"/>
    <s v="VALLEDUPAR"/>
    <s v="TRIBUNAL ADMINISTRATIVO DEL CESAR"/>
    <s v="ADMINISTRATIVA"/>
    <s v="JESUALDO MIGUEL  HERNÁNDEZ DAZA"/>
    <s v="5134057"/>
    <s v="FONDO NACIONAL DEL AHORRO"/>
    <s v="Declarar la nulidad del acto ficto o presunto que niega reconocer y cancelar las indemnización moratoria especial por la omisión de consignar las cesantías los años 2012 a 2014 (num. 3 art. 99 l.50/90) al FNA. Pide pago de intereses sobre las cesantías ( 2012 a 2014)"/>
    <n v="753421830"/>
    <n v="0"/>
    <x v="0"/>
    <x v="0"/>
    <s v="EN TRAMITE DE RECURSO DE APELACIÓN "/>
    <x v="5"/>
    <d v="2017-05-03T00:00:00"/>
    <m/>
  </r>
  <r>
    <n v="81"/>
    <s v="055001233300020150067700"/>
    <s v="MEDELLÍN"/>
    <s v="TRIBUNAL ADMINISTRATIVO DE ANTIOQUIA"/>
    <s v="LABORAL"/>
    <s v="CLAUDIA AGUIRRE ARREDONDO"/>
    <s v="42966557"/>
    <s v="FONDO NACIONAL DEL AHORRO"/>
    <s v="Declaración de un contrato de trabajo con el FONDO NACIONAL DEL AHORRO (contrato realidad) y pago de acreencias laborales "/>
    <n v="256600778"/>
    <n v="256600778"/>
    <x v="0"/>
    <x v="1"/>
    <s v=" El 23 de enero de 2017 se corre traslado a las partes por el término de 10 días para que presenten alegatos de conclusión. El 07 de febrero de 2017 se allegan alegatos de conclusión por parte del FONDO NACIONAL DEL AHORRO. El 19 de febrero ingresa el proceso a despacho para sentencia"/>
    <x v="2"/>
    <d v="2018-02-19T00:00:00"/>
    <m/>
  </r>
  <r>
    <n v="82"/>
    <s v="13001310500820150039500"/>
    <s v="CARTAGENA"/>
    <s v="TRIBUNAL SUPERIOR DEL DISTRITO JUDICIAL"/>
    <s v="LABORAL"/>
    <s v="ELYS DEL CARMEN ALZATE FRANCO"/>
    <n v="45755789"/>
    <s v="FONDO NACIONAL DEL AHORRO"/>
    <s v="Que se declare la existencia de un contrato de trabajo (Articulos  23 y 24 CST)  entre el actor y el FONDO NACIONAL DEL AHORRO,. Pago de salarios  prestaciones de ley  y  de los  benéficos extralegales"/>
    <n v="85000000"/>
    <n v="48671318"/>
    <x v="0"/>
    <x v="1"/>
    <s v="SENTENCIA DE PRIMERA INSTANCIA DESFAVORABLE, LA CUAL FUE APELADA PASA AL TRIBUNAL SUPERIOR"/>
    <x v="2"/>
    <d v="2017-09-17T00:00:00"/>
    <m/>
  </r>
  <r>
    <n v="83"/>
    <s v="66001333375120150017200"/>
    <s v="PEREIRA"/>
    <s v="JUZGADO SEPTIMO ADMINISTRATIVO DEL CIRCUITO"/>
    <s v="LABORAL"/>
    <s v="JOSÉ GONZALO OCAMPO LÓPEZ"/>
    <n v="10011661"/>
    <s v="FONDO NACIONAL DEL AHORRO"/>
    <s v="EL DEMANDANTE ADQUIRIÓ VIVIENDA CON CRÉDITO HIPOTECARIO DEL FNA. EFECTÚO REFORMAS AL INMUEBLE SIN LAS LICENCIAS REQUERIDAS, LO CUAL GENERÓ AFECTACIONES A LA VIVIENDA. PORTERIORMENTE SE GENERÓ UN SISMO, HECHO QUE AFECTÓ AUN MÁS EL INMUEBLE. "/>
    <n v="135352748.66999999"/>
    <n v="0"/>
    <x v="0"/>
    <x v="0"/>
    <s v="29/06/2018/ se suspende la audiencia por excusa presentada por el F.N.A_x000a_22/01/2018 AUTO FIJA FECHA PARA EL 29 DE JUNIO A LAS 9:30AM_x000a_08/11/2017 AUTO DECLARA IMPEDIMENTO_x000a_07/09/2017 AUTO ORDENA GASTOS DEL PERITO"/>
    <x v="5"/>
    <d v="2018-08-22T00:00:00"/>
    <m/>
  </r>
  <r>
    <n v="84"/>
    <s v="11001333671520140021300"/>
    <s v="BOGOTÁ"/>
    <s v="JUZGADO SESENTA Y CUATRO ADMINISTRATIVO DE ORALIDAD DEL CIRCUITO"/>
    <s v="PENAL"/>
    <s v="MARITZA ANDREA CAICEDO MORALES"/>
    <n v="52476899"/>
    <s v="FONDO NACIONAL DEL AHORRO"/>
    <s v="QUE SE DECLARE QUE EL FNA ES RESPONSABLE DE LOS PERJUICIOS MATERIALES Y MORALES CAUSADOS A LA DEMANDANTE, QUE SE CONDENE A PAGAR LOS PERJUICIOS DAÑO EMERGENTE Y LUCRO CESATNE POR VALOR DE $68.383.865 INDEXADO, QUE SE CONDENE A LA ENTIDAD A PAGAR HONORARIOS, GASTOS Y COSTAS DEL PROCESO."/>
    <n v="68383865"/>
    <n v="0"/>
    <x v="0"/>
    <x v="0"/>
    <s v="23/02/18 auto ordena retirar oficios_x000a_27/02/18 oficio elaborado_x000a_06/03/18 Radicado memorial allegando documenos_x000a_20/03/18 Al despacho _x000a_06/03/18 Radicado memorial allegando documenos_x000a_27/04/18 Auto fija fecha de audiencia para el 14 de junio  del 2018 a las 12:00 pm. _x000a_19/06/18 se fija fecha de audiencia para el 26 de julio de 2018. _x000a_26/06/18 ACTA DE AUDIENCIA_x000a_11/07/18 Radicado alegatos_x000a_19/07/18 Al despacho para fallo"/>
    <x v="2"/>
    <d v="2018-07-19T00:00:00"/>
    <m/>
  </r>
  <r>
    <n v="85"/>
    <s v="11001310503420150067300"/>
    <s v="BOGOTÁ"/>
    <s v="JUZGADO TREINTA Y CUATRO LABORAL  DEL CIRCUITO"/>
    <s v="CIVIL"/>
    <s v="DIANA PATRICIA LORA DE LA OSSA"/>
    <n v="50906648"/>
    <s v="FONDO NACIONAL DEL AHORRO"/>
    <s v="El proceso se sustenta en que la accionante aduce haber laborado por varios años prestando el servicio al FONDO NACIONAL DEL AHORRO a través de múltiples empresas de servicios temporales, en el mismo cargo y con las mismas funciones, transgrediendo así los preceptos legales sobre la meteria."/>
    <n v="85000000"/>
    <n v="85000000"/>
    <x v="0"/>
    <x v="1"/>
    <s v="EL 18 DE MAYO DEL 2018 SE RECEPCIONA MEMORIAL CON SOLICITUD DE INEFICACIA DE LLAMAMIENTOS EN GARANTÍA, PASA AL DESPACHO PARA RESOLVER LA SOLICITUD ALLEGADA "/>
    <x v="2"/>
    <d v="2018-05-18T00:00:00"/>
    <m/>
  </r>
  <r>
    <n v="86"/>
    <s v="470013100320150028000"/>
    <s v="SANTA MARTA"/>
    <s v="JUZGADO TERCERO LABORAL DEL CIRCUITO"/>
    <s v="CIVIL"/>
    <s v="JUAN PABLO ZUCHINI GONZALEZ"/>
    <n v="84039028"/>
    <s v="FONDO NACIONAL DEL AHORRO"/>
    <s v="Que se declare la existencia de un contrato de trabajo (Articulos  23 y 24 CST)  entre el actor y el FONDO NACIONAL DEL AHORRO,. Pago de salarios  prestaciones de ley  y  de los  benéficos extralegales"/>
    <n v="85000000"/>
    <n v="85000000"/>
    <x v="0"/>
    <x v="1"/>
    <s v="10/07/2018: Auto corre traslado por el término de 5 días."/>
    <x v="1"/>
    <d v="2019-02-08T00:00:00"/>
    <m/>
  </r>
  <r>
    <n v="87"/>
    <s v="47001310500320150027600"/>
    <s v="SANTA MARTA"/>
    <s v="JUZGADO TERCERO LABORAL DEL CIRCUITO"/>
    <s v="LABORAL"/>
    <s v="ELVIRA ESTHER POLO BON"/>
    <n v="39003148"/>
    <s v="FONDO NACIONAL DEL AHORRO Y OPTIMIZAR"/>
    <s v="Que se declare la existencia de un contrato de trabajo (Articulos  23 y 24 CST)  entre el actor y el FONDO NACIONAL DEL AHORRO,. Pago de salarios  prestaciones de ley  y  de los  benéficos extralegales"/>
    <n v="85000000"/>
    <n v="85000000"/>
    <x v="0"/>
    <x v="1"/>
    <s v="02/05/2018: Se presentó memorial aportando certificación de Servicios Postales Nacionales 472 de la guia No. YP002826156C0 a la llamada en garantía Suramericana , guía No. YP002826139C0 enviada a la llamada en garantía Liberty Seguros, guía No. YP002826160C0 enviado al llamado en garantía Optimizar Servicios Temporales, las certificaiones fueron entregadas satisfactoriamente, se solicitó al despacho designar curador a las llamada en garantía Seguros del Estado y Temporales Uno a Bogotá."/>
    <x v="1"/>
    <d v="2017-07-27T00:00:00"/>
    <m/>
  </r>
  <r>
    <n v="88"/>
    <s v="13381 E.D."/>
    <s v="BOGOTÁ"/>
    <s v="TRIBUNAL SUPERIOR DEL DISTRITO JUDICIAL"/>
    <s v="LABORAL"/>
    <s v="43 DELEGADA ESPECIALIZA EXTINCION DE DOMINIO"/>
    <n v="41775415"/>
    <s v="FNA-MARIA DEL ROSARIO URREA AMEZQUITA"/>
    <s v="EXTINCIÓN DE DOMINIO SOBRE EL INMUEBLE DE LA SEÑORA MARIA DEL ROSARIO URREA"/>
    <n v="150922623.24000001"/>
    <n v="0"/>
    <x v="0"/>
    <x v="0"/>
    <s v="El 03/01/2018 presentamos Solicitud de Pruebas, de conformidad con la Ley 1708 de 2014, a fin que se reconozcan los derechos del FNA como acreedor hipotecario de buena fe exenta de culpa._x000a_El proceso se encuentra en trámite de traslado a las partes, de acuerdo con el artículo 141 del Código de Extinción de Dominio._x000a_El Juzgado admitió el requerimiento de extinción de dominio solicitado por la Fiscalía General de la Nación._x000a_El Tribunal Superior de Bogotá se encuentra pendiente de resolver el recurso de apelación."/>
    <x v="5"/>
    <d v="2018-03-01T00:00:00"/>
    <m/>
  </r>
  <r>
    <n v="89"/>
    <s v="50001400300720150021100"/>
    <s v="VILLAVICENCIO"/>
    <s v="JUZGADO SEPTIMO CIVIL MUNICIPAL"/>
    <s v="PENAL"/>
    <s v="MARIANA ELIZABETH VIZCAINO ORTIZ"/>
    <n v="40445897"/>
    <s v="FONDO NACIONAL DEL AHORRO"/>
    <s v="QUE EL FONDO DE CUMPLIMIENTOA LA ESCRITURA PUBLICA No. 577 de abril 21 de 2014, para que consigne $41815753.  CONDENAR A PAGAR A LA DEMANDANTE $3700000 POR EL INCUMPLIMIENTO AL CONTRATO DE COMPROAVENTA. CONDENAR A PAGAR A LAS DEMANDADAS EL PAGO DE INTERESES COMERCIALES DE LOS $41800000, CONDENAR A PAGAR $500000 COMO COMPENSACION  DESDE EL 16/03/2015, hasta cuando se efectue el pago total de la obligacion. Y EL PAGO DE 10 SMMLV como perjuico moral."/>
    <n v="72396634"/>
    <n v="0"/>
    <x v="0"/>
    <x v="0"/>
    <s v="28,06,2018. radicado memorial solicitud de costas._x000a_01/11/17 Auto declara desierto recurso de apelacion sentencia por inasistencia_x000a_de apelante articulo 322 # 3 CGP_x000a_20/03/2018 auto de obedézcase y cúmplase"/>
    <x v="5"/>
    <d v="2017-11-01T00:00:00"/>
    <m/>
  </r>
  <r>
    <n v="90"/>
    <s v="73001402300420150028200"/>
    <s v="IBAGUÉ"/>
    <s v="JUZGADO CUARTO CIVIL MUNICIPAL MENOR CUANTÍA"/>
    <s v="LABORAL"/>
    <s v="ROSANA HERRERA GAITÁN"/>
    <n v="28520608"/>
    <s v="FONDO NACIONAL DEL AHORRO"/>
    <s v="TRAMITE DE INSOLVENCIA DE PERSONA NATURAL NO COMERCIANTE"/>
    <n v="19141427.859999999"/>
    <n v="0"/>
    <x v="1"/>
    <x v="0"/>
    <s v="18/07/2018. Auto requiere_x000a_24/08/2017 CONSTANCIA SECRETARIAL _x000a_16/08/2017 AUTO REQUIERE DEMANDANTE_x000a_02/08/2017 AL DESPACHO_x000a_16/06/2017 AUTOS DE TRAMITE TIENE EN CUENTA DOCUMENTACION APORTADA POR LA DEMANDADA."/>
    <x v="2"/>
    <d v="2017-08-02T00:00:00"/>
    <m/>
  </r>
  <r>
    <n v="91"/>
    <s v="11001310502020150068900"/>
    <s v="BOGOTÁ"/>
    <s v="JUZGADO VEINTE LABORAL DEL CIRCUITO"/>
    <s v="LABORAL"/>
    <s v="MARIED JIMENA PABÓN"/>
    <n v="34559208"/>
    <s v="FONDO NACIONAL DEL AHORRO"/>
    <s v="Que se declare la existencia de un contrato de trabajo (Articulos  23 y 24 CST)  entre el actor y el FONDO NACIONAL DEL AHORRO,. Pago de salarios  prestaciones de ley  y  de los  benéficos extralegales"/>
    <n v="85000000"/>
    <n v="85000000"/>
    <x v="0"/>
    <x v="1"/>
    <s v="EL 24 DE ABRIL DE 2018, EL EXPEDIENTE INGRESA AL DESPACHO.EL 14 DE JUNIO DEL 2018, SE NOMBRA AUXILIAR DE LA JUSTICIA "/>
    <x v="1"/>
    <d v="2018-02-15T00:00:00"/>
    <m/>
  </r>
  <r>
    <n v="92"/>
    <s v="23001310500220150036800"/>
    <s v="MONTERÍA "/>
    <s v="TRIBUNAL SUPERIOR DEL DISTRITO JUDICIAL"/>
    <s v="LABORAL"/>
    <s v="CLAUDIA PATRICIA PATERNINA CÁCERES"/>
    <n v="50920463"/>
    <s v="FONDO NACIONAL DEL AHORRO Y OPTIMIZAR"/>
    <s v="Que se declare la existencia de un contrato de trabajo (Articulos  23 y 24 CST)  entre el actor y el FONDO NACIONAL DEL AHORRO,. Pago de salarios  prestaciones de ley  y  de los  benéficos extralegales"/>
    <n v="85000000"/>
    <n v="87840000"/>
    <x v="0"/>
    <x v="1"/>
    <s v="SENTENCIA DE PRIMERA INSTANCIA DESFAVORABLE, LA CUAL FUE APELADA SUBE AL TRIBUNAL SUPERIOR.  8/11/2017: Auto admite recurso de apelación."/>
    <x v="5"/>
    <d v="2017-11-08T00:00:00"/>
    <m/>
  </r>
  <r>
    <n v="93"/>
    <n v="13524"/>
    <s v="ARMENIA "/>
    <s v="FISCALIA TREINTA Y DOS SECCIONAL EXTINCIÓN DE DOMINIO"/>
    <s v="ADMINISTRATIVA"/>
    <s v="FISCALIA 32 SECCIONAL EXTINCION DE DOMINIO"/>
    <s v="SIN DATO"/>
    <s v="FNA-HECTOR FABIO LOAIZA CARVAJAL"/>
    <s v="EXTINCIÓN DE DOMINIO SOBRE EL INMUEBLE DEL SEÑOR HECTOR FABIO LOAIZA"/>
    <s v="INDETERMINADA"/>
    <n v="0"/>
    <x v="0"/>
    <x v="0"/>
    <s v="El proceso se encuentra en práctica de pruebas. El programaron testimonios para el 24, 25, 26 y 27 de julio de 2017._x000a_El 14 de junio de 2018, el Juzgado Penal del Circuito Especializado de Extinción de Dominio de Pereira profirió sentencia. En la decisión se reconoció al FNA como tercero de buena fe exento de culpa._x000a_La Sociedad de Activos Especiales -S.A.E- requirió a las autoridades competentes para que se le remita la decisión proferida por el Juzgado Penal Especializado de Extinción de Dominio de Pereira."/>
    <x v="1"/>
    <d v="2018-06-14T00:00:00"/>
    <m/>
  </r>
  <r>
    <n v="94"/>
    <s v="08001310500520150042800"/>
    <s v="BARRANQUILLA"/>
    <s v="TRIBUNAL SUPERIOR DEL DISTRITO JUDICIAL"/>
    <s v="LABORAL"/>
    <s v="IVAN PORTELA CHAMIE"/>
    <n v="8045863"/>
    <s v="FONDO NACIONAL DEL AHORRO"/>
    <s v="Que se declare la existencia de un contrato de trabajo (Articulos  23 y 24 CST)  entre el actor y el FONDO NACIONAL DEL AHORRO,. Pago de salarios  prestaciones de ley  y  de los  benéficos extralegales"/>
    <n v="85000000"/>
    <n v="318421008"/>
    <x v="0"/>
    <x v="1"/>
    <s v="EL 28 DE JUNIO DE 2017-  CON SUBSANACIÓN DEL LLAMAMIENTO EN GARANTÍA. 18/01/2018: Se presentó soporte de pago de la condena del Banco Agrario."/>
    <x v="5"/>
    <d v="2018-01-18T00:00:00"/>
    <m/>
  </r>
  <r>
    <n v="95"/>
    <s v="11001310502120150085600"/>
    <s v="BOGOTÁ"/>
    <s v="TRIBUNAL SUPERIOR DEL DISTRITO JUDICIAL"/>
    <s v="ADMINISTRATIVA"/>
    <s v="HELMAN RENÉ MARTÍNEZ CASAS"/>
    <n v="79907041"/>
    <s v="FONDO NACIONAL DEL AHORRO"/>
    <s v="Que se declare la existencia de un contrato de trabajo (Articulos  23 y 24 CST)  entre el actor y el FONDO NACIONAL DEL AHORRO,. Pago de salarios  prestaciones de ley  y  de los  benéficos extralegales"/>
    <n v="85000000"/>
    <n v="85000000"/>
    <x v="0"/>
    <x v="1"/>
    <s v="EL 29 DE JUNIO DEL 2018 SOLICITRAN FIJAR FECHA PARA AUDIENCIA, EL 30 DE JULIO DEL 2018 SE ENCUENTRA EL EXPEDIENTE A DESPACHO"/>
    <x v="5"/>
    <d v="2019-03-11T00:00:00"/>
    <m/>
  </r>
  <r>
    <n v="96"/>
    <s v="76001333300120150044800"/>
    <s v="CALI"/>
    <s v="JUZGADO PRIMERO ADMINISTRATIVO ORAL DEL CIRCUITO"/>
    <s v="LABORAL"/>
    <s v="OSCAR JOSÉ ROJAS VICTORIA"/>
    <n v="16259216"/>
    <s v="FONDO NACIONAL DEL AHORRO"/>
    <s v="QUE SE DECLARE NULO EL ACTO ADMINISTRATIVO  DEL 8 DE SEPTIEMBRE DEL 2015 QUE NIEGA RECONOCIMIENTO Y PAGO DE CESANTIAS"/>
    <n v="10395244"/>
    <n v="0"/>
    <x v="0"/>
    <x v="0"/>
    <s v="03/04/2017 AL DESPACHO_x000a_"/>
    <x v="2"/>
    <d v="2017-03-04T00:00:00"/>
    <m/>
  </r>
  <r>
    <n v="97"/>
    <s v="54001310500120160001800"/>
    <s v="CÚCUTA"/>
    <s v="TRIBUNAL SUPERIOR DEL DISTRITO JUDICIAL"/>
    <s v="LABORAL"/>
    <s v="PAOLA ALEJANDRA AREVALO RODRIGUEZ"/>
    <n v="1015412636"/>
    <s v="FONDO NACIONAL DEL AHORRO"/>
    <s v="Que se declare la existencia de un contrato de trabajo (Articulos  23 y 24 CST)  entre el actor y el FONDO NACIONAL DEL AHORRO,. Pago de salarios  prestaciones de ley  y  de los  benéficos extralegales"/>
    <n v="118580800"/>
    <n v="118580800"/>
    <x v="0"/>
    <x v="1"/>
    <s v="SENTENCIA DE SEGUNDA INSTANCIA CONFIRMA PRIMERA EN LA CUAL CONDENA AL FNA A PAGAR DIFERENCIA SALARIAL A PARTIR DEL 20 DE MARZO DEL 2013."/>
    <x v="2"/>
    <d v="2017-08-22T00:00:00"/>
    <m/>
  </r>
  <r>
    <n v="98"/>
    <s v="08001310501420150042800"/>
    <s v="BARRANQUILLA"/>
    <s v="TRIBUNAL SUPERIOR DE DISTRITO JUDICIAL"/>
    <s v="LABORAL"/>
    <s v="JHON JAIRO PEÑA ANDRADE"/>
    <n v="72002351"/>
    <s v="FONDO NACIONAL DEL AHORRO"/>
    <s v="Que se declare la existencia de un contrato de trabajo (Articulos  23 y 24 CST)  entre el actor y el FONDO NACIONAL DEL AHORRO,. Pago de salarios  prestaciones de ley  y  de los  benéficos extralegales"/>
    <n v="85000000"/>
    <n v="85000000"/>
    <x v="0"/>
    <x v="1"/>
    <s v="SENTENCIA DE PRIMERA INSTANCIA DESFAVORABLE. APELADA LA DECISIÓN. SE CANCELAN POR PRESTACIONES SOCIALES LA SUMA DE $23.434.272"/>
    <x v="9"/>
    <d v="2018-08-22T00:00:00"/>
    <m/>
  </r>
  <r>
    <n v="99"/>
    <s v="76001333301220150008300"/>
    <s v="CALI "/>
    <s v="JUZGADO ONCE CIVIL MUNICIPAL DE ORALIDAD"/>
    <s v="LABORAL"/>
    <s v="FRANCISCO JAVIER COVALEDA "/>
    <n v="10537118"/>
    <s v="FONDO NACIONAL DEL AHORRO"/>
    <s v="QUE SE DECLARE RESPONSABLE DE TODOS LOS DAÑOS Y PERJUICIOS MATERIALES Y MORALES, OCASIONADOS AL DEMANDANTE, SE CONDENE A PAGAR $7.000.000 POR INCUMPLIMIENTO DE LA CLAUSUSLA SEXTA PENAL DEL CONTRATO DE COMPRAVENTA, POR PERJUICIO MORAL $$25.774.000, EN CALIDAD DE VÍCTIMA, SUMA QUE DEBERÁ SER ACTUALIZADA DESDE LA FECHA DE OCURRENCIA HASTA LA FECHA DEL PAGO."/>
    <n v="7000000"/>
    <n v="0"/>
    <x v="0"/>
    <x v="0"/>
    <s v="04,07,2018.se radica memorial pago de costas_x000a_25/06/2018,auto aprueba liquidacion de costas._x000a_25/05/18. se declara decierto el recurso._x000a_28/02/2018 AUTO FIJA FECHA DE AUDIENCIA PARA EL 3 DE MAYO_x000a_se declará decierto el recurso_x000a_18/07/18. Auto libra mandamiento de pago._x000a_20/11/2017 AUTO DECLARA FALTA DE COMPETENCIA Y ORDENA REMITIR A JUZGADOS CIVILES_x000a_26/07/2017 AL DESPACHO PARA SENTENCIA                                                                                PENDIENTE COBRO DE COSTAS / trámite ejecutivo de costas"/>
    <x v="5"/>
    <d v="2018-05-03T00:00:00"/>
    <m/>
  </r>
  <r>
    <n v="100"/>
    <s v="08001310500720150040000"/>
    <s v="BARRANQUILLA"/>
    <s v="JUZGADO SEPTIMO LABORAL DEL CIRCUITO"/>
    <s v="ADMINISTRATIVA"/>
    <s v="JOSEFA MARIA MIRANDA CASTRO"/>
    <n v="32824434"/>
    <s v="FONDO NACIONAL DEL AHORRO"/>
    <s v="Que se declare la existencia de un contrato de trabajo (Articulos  23 y 24 CST)  entre el actor y el FONDO NACIONAL DEL AHORRO,. Pago de salarios  prestaciones de ley  y  de los  benéficos extralegales"/>
    <n v="85000000"/>
    <n v="85000000"/>
    <x v="0"/>
    <x v="1"/>
    <s v="Proceso iniciado. No se llevó a cabo la audiencia programada, en razón a la jornada de paro adelantado por la rama. (iii) 24/07/2017: Se asignó el proceso mediante correo electrónico. (iii) 6/09/2017: Se presentó poder para actuar ante el Juzgado."/>
    <x v="3"/>
    <d v="2017-04-18T00:00:00"/>
    <m/>
  </r>
  <r>
    <n v="101"/>
    <s v="73001310500220150055100"/>
    <s v="IBAGUÉ"/>
    <s v="TRIBUNAL SUPERIOR DEL DISTRITO JUDICIAL"/>
    <s v="CIVIL"/>
    <s v="JUANITA DIAZ MELO"/>
    <n v="28714839"/>
    <s v="FONDO NACIONAL  DEL AHORRO Y OTRO"/>
    <s v="Que se declare la existencia de un contrato de trabajo (Articulos  23 y 24 CST)  entre el actor y el FONDO NACIONAL DEL AHORRO,. Pago de salarios  prestaciones de ley  y  de los  benéficos extralegales"/>
    <n v="21575946"/>
    <n v="21575946"/>
    <x v="0"/>
    <x v="1"/>
    <s v="El día 06 de julio de 2018 se profiere sentencia. Favorable al FONDO NACIONAL DEL AHORRO. Se apela la decisión. Se concede recurso en efecto suspensivo."/>
    <x v="5"/>
    <d v="2018-07-06T00:00:00"/>
    <m/>
  </r>
  <r>
    <n v="102"/>
    <s v="73001310500620160007600"/>
    <s v="IBAGUÉ"/>
    <s v="JUZGADO SEXTO LABORAL  DEL CIRCUITO"/>
    <s v="LABORAL"/>
    <s v="JOSÉ FABÍAN GRACIA VERA"/>
    <n v="14296103"/>
    <s v="FONDO NACIONAL DEL AHORRO "/>
    <s v="QUE SE DECLARE QUE OPTIMIZAR INCUMPLIÓ CON EL PAGO CORRESPONDIENTE A LAS CESANTÍAS, PRIMA DE SERTVICIOS, VACACIONES Y QUE SE DECLARE QUE EL FONDO NACIONAL DEL AHORRO ES SOLIDARIAMENTE RESPONSABLE."/>
    <n v="31899744"/>
    <n v="31899744"/>
    <x v="0"/>
    <x v="1"/>
    <s v="El 21 de julio de 2018 se profiere auto en Tribunal que decreta la. Nulidad de la sentencia proferida. El 25 de julio de 2018 se ordena obedecer y cumplir lo resuelto por el superior que decretó la nulidad de la sentencia proferida en atención a indebida notificación de parte demandada. El día 08 de agosto se elabora edicto emplazatorio."/>
    <x v="7"/>
    <d v="2018-07-21T00:00:00"/>
    <m/>
  </r>
  <r>
    <n v="103"/>
    <s v="05001310501620160008800"/>
    <s v="MEDELLÍN"/>
    <s v="JUZGADO DIECISEIS LABORAL DEL CIRCUITO"/>
    <s v="LABORAL"/>
    <s v="MAIRA ALEJANDRA JIMÉNEZ CONGOTE, PAULA ANDREA HINCAPIÉ OROZCO Y NATALIA CRISTINA ARIAS RODRÍGUEZ"/>
    <n v="1017184102"/>
    <s v="FONDO NACIONAL DEL AHORRO Y OPTIMIZAR"/>
    <s v="Que se declare la existencia de un contrato de trabajo (Articulos  23 y 24 CST)  entre el actor y el FONDO NACIONAL DEL AHORRO,. Pago de salarios  prestaciones de ley  y  de los  benéficos extralegales"/>
    <n v="13789100"/>
    <n v="13789100"/>
    <x v="0"/>
    <x v="1"/>
    <s v="25/09/2017: Auto declara la falta de competencia para conocer del asunto, y remite el expediente a los juzgados administrativos."/>
    <x v="9"/>
    <d v="2017-09-25T00:00:00"/>
    <m/>
  </r>
  <r>
    <n v="104"/>
    <s v="11001333303820150070400"/>
    <s v="BOGOTÁ"/>
    <s v="JUZGADO TREINTA Y OCHO ADMINISTRATIVO ORAL DEL CIRCUITO"/>
    <s v="LABORAL"/>
    <s v="NESTOR ANTONIO RODRÍGUEZ HIGUERA"/>
    <n v="79395575"/>
    <s v="FONDO NACIONAL DEL AHORRO"/>
    <s v="DECLARAR ADMINISTRATIVAMENTE RESPONSABLE AL FNA POR LOS PERJUICIOS MATE4RIALES E INMATERIALES CAUSADOS AL DEMANDANTE POR FALLA DEL SERVICIO O ERROR AL OMITIR DAR POR CANCELADA LA OBLIGACIÓN, PAFGADA EN SU TOTALIDAD. "/>
    <n v="40000000"/>
    <n v="0"/>
    <x v="0"/>
    <x v="0"/>
    <s v="SE RETIRÓ DEMANDA                                                                                                                       PROCESO TERMINADO"/>
    <x v="8"/>
    <d v="2016-10-26T00:00:00"/>
    <m/>
  </r>
  <r>
    <n v="105"/>
    <s v="47001400300120130000800"/>
    <s v="SANTA MARTA"/>
    <s v="JUZGADO PRIMERO CIVIL MUNICIPAL"/>
    <s v="CIVIL"/>
    <s v="MERIDA SOLIS LARIOS"/>
    <n v="22944175"/>
    <s v="FONDO NACIONAL DEL AHORRO Y OTRO"/>
    <s v="SOLICITA QUE SE FIJE AUDIENCIA DE INSPECCIÓN JUDICIAL AL FNA Y A LA CONSTRUCTORIA LIMOS  LTDA."/>
    <s v="INDETERMINADA"/>
    <n v="0"/>
    <x v="0"/>
    <x v="0"/>
    <s v="19/02/18 al despacho para sentencia"/>
    <x v="2"/>
    <d v="2018-02-19T00:00:00"/>
    <m/>
  </r>
  <r>
    <n v="106"/>
    <s v="70001310500220150065700"/>
    <s v="SINCELEJO"/>
    <s v="TRIBUNAL SUPERIOR DEL DISTRITO JUDICIAL"/>
    <s v="CIVIL"/>
    <s v="CRISTO FLÓREZ ARROYO"/>
    <n v="1102810572"/>
    <s v="FONDO NACIONAL DEL AHORRO Y OPTIMIZAR"/>
    <s v="Que se declare la existencia de un contrato de trabajo (Articulos  23 y 24 CST)  entre el actor y el FONDO NACIONAL DEL AHORRO,. Pago de salarios  prestaciones de ley  y  de los  benéficos extralegales"/>
    <n v="13789080"/>
    <n v="5618500"/>
    <x v="0"/>
    <x v="1"/>
    <s v="SENTENCIA DE PRIMERA INSTANCIA DESFAVORABLE. SENTENCIA APELADA"/>
    <x v="4"/>
    <d v="2018-05-09T00:00:00"/>
    <m/>
  </r>
  <r>
    <n v="107"/>
    <s v="70001310500220150065400"/>
    <s v="SINCELEJO"/>
    <s v="TRIBUNAL SUPERIOR DEL DISTRITO JUDICIAL"/>
    <s v="LABORAL"/>
    <s v="YULI CATHERINE ESPINOSA MARTÍNEZ"/>
    <n v="22734717"/>
    <s v="FONDO NACIONAL DEL AHORRO, TEMPRALES UNO A Y OPTIMIZAR"/>
    <s v="Que se declare la existencia de un contrato de trabajo (Articulos  23 y 24 CST)  entre el actor y el FONDO NACIONAL DEL AHORRO,. Pago de salarios  prestaciones de ley  y  de los  benéficos extralegales"/>
    <n v="13789080"/>
    <n v="6423117"/>
    <x v="0"/>
    <x v="1"/>
    <s v="FALLO DE PRIMERA INSTANCIA DESFAVORABLE, SENTENCIA APELADA._x000a_ Presentamos recurso de apelacion ambos demandados y el apoderado demandante y lo concedieron en el efecto suspensivo."/>
    <x v="2"/>
    <d v="2018-06-08T00:00:00"/>
    <m/>
  </r>
  <r>
    <n v="108"/>
    <s v="44001310500120160005000"/>
    <s v="RIOHACHA"/>
    <s v="JUZGADO PRIMERO LABORAL DEL CIRCUITO"/>
    <s v="LABORAL"/>
    <s v="BLAS ANTONIO ANGULO MEJIA"/>
    <n v="84031847"/>
    <s v="FONDO NCIONAL DEL AHORRO"/>
    <s v="Que se declare la existencia de un contrato de trabajo (Articulos  23 y 24 CST)  entre el actor y el FONDO NACIONAL DEL AHORRO,. Pago de salarios  prestaciones de ley  y  de los  benéficos extralegales"/>
    <n v="85000000"/>
    <n v="85000000"/>
    <x v="0"/>
    <x v="1"/>
    <s v="24/07/2018: Auto niega la solicitud de declaratoria de ilegalidad del auto de fecha 8 de junioo de 2018 mediante el cual se declaró ineficacia del llamamiento en garantía."/>
    <x v="9"/>
    <d v="2018-11-26T00:00:00"/>
    <m/>
  </r>
  <r>
    <n v="109"/>
    <s v="1100140030612010045600"/>
    <s v="BOGOTÁ"/>
    <s v="JUZGADO SESENTA Y UNO CIVL MUNICIPAL"/>
    <s v="LABORAL"/>
    <s v="YOLANDA BRICEÑO BUENO"/>
    <n v="28130048"/>
    <s v="FONDO NACIONAL DEL AHORRO"/>
    <s v="QUE SE DECLARE EL INCUMPLIMIENTO EN EL COTRATO DE MUTUO PR PARTE DEL FNA  POR EL COBRO EXCESIVO DE INTERESES, Y SE D EVUELVAN LAS SUMAS COBRADAS EN EXCESO."/>
    <n v="24939563.399999999"/>
    <n v="0"/>
    <x v="0"/>
    <x v="0"/>
    <s v=" _x000a__x000a_23/01/18 Auto ordena oficiar a la superfinanciera_x000a_07/0218 envio de copia de diligencia a la Superintendencia Financiera_x000a_15/03/18 Al despacho_x000a_23/03/18  Auto requiere al FNA para que allegue documentos solicitados por la Superintendencia Financiera_x000a_02/05/18 Auto ordena oficiar a la superfinanciera05/06/18 envio de telegrama"/>
    <x v="1"/>
    <d v="2018-06-05T00:00:00"/>
    <m/>
  </r>
  <r>
    <n v="110"/>
    <s v="760014003017 20150123100"/>
    <s v="CALI"/>
    <s v="JUZGADO DIECISIETE CIVIL MUNICIPAL DE ORALIDAD"/>
    <s v="ADMINISTRATIVA"/>
    <s v="FERNANDO AUGUSTO GARCÍA MUÑOZ"/>
    <n v="10104625"/>
    <s v="FONDO NACIONAL DEL AHORRO"/>
    <s v="PROPUESTA ACUERDO DE PAGO POR INSOLVENCIA. NO SE CONCILIÓ Y SE REMITIÓ AL JUEZ DE CONOCIMIENTO PARA LA APERTUR ADE LIQUIDACIÓN PATRIMONIAL"/>
    <n v="54892281.590000004"/>
    <n v="0"/>
    <x v="1"/>
    <x v="0"/>
    <s v="26/06/2018 se suspende la audiencia de adjudicación, para su estudio. queda pendiente nueva fecha. _x000a_26/06/2018.SE FIJÓ AUDIENCIA PARA EL 26,06,18_x000a_24/11/2017 TRASLADO INVENTARIO Y AVALÚO_x000a_24/09/2017 SE PRESENTÓ PROYECTO DE CALIFICACIÓN DE INVENTARIOS_x000a_14/09/2017 AUTO RECONOCE PERSONERÍA AL DR. MEDINA_x000a_"/>
    <x v="1"/>
    <d v="2019-03-20T00:00:00"/>
    <m/>
  </r>
  <r>
    <n v="111"/>
    <s v="11001310501120160010600"/>
    <s v="BOGOTÁ"/>
    <s v="TRIBUNAL SUPERIOR DEL DISTRITO JUDICIAL"/>
    <s v="CIVIL"/>
    <s v="MAURICIO ROLANDO PADILLA LEAL"/>
    <n v="9533018"/>
    <s v="FONDO NACIONAL DEL AHORRO"/>
    <s v="Que se declare la existencia de un contrato de trabajo (Articulos  23 y 24 CST)  entre el actor y el FONDO NACIONAL DEL AHORRO,. Pago de salarios  prestaciones de ley  y  de los  benéficos extralegales"/>
    <n v="120000000"/>
    <n v="120000000"/>
    <x v="0"/>
    <x v="1"/>
    <s v="REALIZA AUDIENCIA EL 14 DE AGOSTO DEL 2018,  DEL ARTICULO 77 SE INTERPONE RECURSO DE APELACION POR LA PARTE DEMANDANTE, EL RECURSO SE CONCEDE EN EFECTO SUSPENCIVO.  A LA ESPERA DE QUE EL EXPEDIENTE SEA REMITIDO AL TRIBUNAL."/>
    <x v="5"/>
    <d v="2018-09-25T00:00:00"/>
    <m/>
  </r>
  <r>
    <n v="112"/>
    <s v="110013105012 20160009700"/>
    <s v="BOGOTÁ"/>
    <s v="JUZGADO DOCE LABORAL DEL CIRCUITO"/>
    <s v="ADMINISTRATIVA"/>
    <s v="MARTHA CECILIA PERDOMO ORTIZ"/>
    <n v="65699076"/>
    <s v="FONDO NACIONAL DEL AHORRO"/>
    <s v="Que se declare la existencia de un contrato de trabajo (Articulos  23 y 24 CST)  entre el actor y el FONDO NACIONAL DEL AHORRO,. Pago de salarios  prestaciones de ley  y  de los  benéficos extralegales"/>
    <n v="120000000"/>
    <n v="120000000"/>
    <x v="0"/>
    <x v="1"/>
    <s v="EL 25 DE MAYO DEL 2018 SE INADMITE LA CONTESTACION DE SISTEMA UNIVERSITARIO DEL EJE CAFETERO, ORDENA SUBSANAR."/>
    <x v="9"/>
    <d v="2019-02-20T00:00:00"/>
    <m/>
  </r>
  <r>
    <n v="113"/>
    <s v="11001310502620160010500"/>
    <s v="BOGOTÁ"/>
    <s v="JUZGADO VEINTISEIS LABORAL DEL CIRCUITO"/>
    <s v="LABORAL"/>
    <s v="LUIS ALEJANDRO RODRÍGUEZ MARTÍNEZ"/>
    <n v="19380868"/>
    <s v="FONDO NACIONAL DEL AHORRO"/>
    <s v="Que se declare la existencia de un contrato de trabajo (Articulos  23 y 24 CST)  entre el actor y el FONDO NACIONAL DEL AHORRO,. Pago de salarios  prestaciones de ley  y  de los  benéficos extralegales"/>
    <n v="150000000"/>
    <n v="150000000"/>
    <x v="0"/>
    <x v="1"/>
    <s v=" EL 25 DE ABRIL DE 2018, EL EXPEDIENTE ENTRA AL DESPACHO.EL 9 DE MAYO DEL 2018 SE IENE POR CONTESTADAS LAS DEMANDAS Y SE ORDENA NOTIFICAR"/>
    <x v="1"/>
    <d v="2018-05-09T00:00:00"/>
    <m/>
  </r>
  <r>
    <n v="114"/>
    <s v="110001334305820160002300"/>
    <s v="BOGOTÁ"/>
    <s v="JUZGADO CINCUENTA Y OCHO ADMINISTRATIVO DEL CIRCUITO"/>
    <s v="LABORAL"/>
    <s v="FONDO NACIONAL DEL AHORRO"/>
    <s v="89999284-4"/>
    <s v="FNA-CIRO ARIAS, MARÍA DE JESUS ORTIZ QUINTERO Y ALEJANDRO CASTILLO"/>
    <s v="ACCIÓN DE REPETICIÓN DECIDE COMITÉ DE CONCILIACIÓN "/>
    <n v="11244048"/>
    <n v="0"/>
    <x v="1"/>
    <x v="0"/>
    <s v="30/11/17 Auto requiere al demandante, ordena emplazar_x000a_23/01/18 Radicado memorial aporta  edicto_x000a_28/02/18 memorial con contestación de la demanda _x000a_22/06/18 Al despacho"/>
    <x v="1"/>
    <d v="2018-06-22T00:00:00"/>
    <m/>
  </r>
  <r>
    <n v="115"/>
    <s v="11001400302920160030501"/>
    <s v="BOGOTÁ"/>
    <s v="JUZGADO VEINTINUEVE CIVIL MUNICIPAL"/>
    <s v="LABORAL"/>
    <s v="FONDO NACIONAL DEL AHORRO"/>
    <n v="817871"/>
    <s v="FNA-AUGUSTO GUILLERMO ROCHA  CASALINSY OTRA"/>
    <s v="RECONOCIMIENTO DE LA OBLIGACIÓN HIPOTECARIA"/>
    <n v="26000000"/>
    <n v="0"/>
    <x v="1"/>
    <x v="0"/>
    <s v="_x000a_20/09/17 Al despacho_x000a_25/09/17 Auto reconoce personeria_x000a_13/02/18 Auto nombra auxiliar de la justicia_x000a_19/02/18 Envió de telegrama _x000a_08/05/18 Auto releva del cargo y designa nuevo curador_x000a_24/07/18 Al despacho"/>
    <x v="1"/>
    <d v="2018-07-24T00:00:00"/>
    <m/>
  </r>
  <r>
    <n v="116"/>
    <s v="110013343063201600035300"/>
    <s v="BOGOTÁ"/>
    <s v="JUZGADO SESENTA Y TRES ADMINISTRATIVO ORAL DEL CIRCUITO"/>
    <s v="LABORAL"/>
    <s v="FONDO NACIONAL DEL AHORROI"/>
    <n v="19225615"/>
    <s v="FNA-GUSTAVO MEDINA RONGA"/>
    <s v="ACCIÓN DE REPETICIÓN DECIDE COMITÉ DE CONCILIACIÓN "/>
    <n v="249945270.33000001"/>
    <n v="0"/>
    <x v="1"/>
    <x v="0"/>
    <s v="16/11/17 Auo requiere a la parte demandante_x000a_04/12/17 Radicado notificación de la curadora ad litem_x000a_15/03/18 Auto releva y designa nuevo curador, ordena al demandante a notificar al curador. _x000a_24/07/18. allega memorial con notificaicón del curador."/>
    <x v="1"/>
    <d v="2018-07-24T00:00:00"/>
    <m/>
  </r>
  <r>
    <n v="117"/>
    <s v="05001310500120160062800"/>
    <s v="MEDELLÍN"/>
    <s v="JUZGADO LABORAL DEL CIRCUITO"/>
    <s v="ADMINISTRATIVA"/>
    <s v="EIDER PATIÑO MARTÍNEZ"/>
    <n v="71613583"/>
    <s v="FONDO NACIONAL DEL AHORRO Y OPTIMIZAR"/>
    <s v="QUE SE DECLARE 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
    <n v="13789100"/>
    <n v="13789100"/>
    <x v="0"/>
    <x v="1"/>
    <s v="Fija el día 29 de abril de 2019 a las 11:00 am, para celebrar la audiencia de conciliación, decisión de excepciones previas, saneamiento, fijación del litigio y decreto de pruebas."/>
    <x v="9"/>
    <d v="2019-04-29T00:00:00"/>
    <m/>
  </r>
  <r>
    <n v="118"/>
    <s v="8500141050012015000400"/>
    <s v="YOPAL"/>
    <s v="JUZGADO MUNICIPAL DE PEQUEÑAS CAUSAS LABORALES"/>
    <s v="LABORAL"/>
    <s v="ROSALBA VARGAS MORENO"/>
    <n v="46376769"/>
    <s v="FONDO NACIONAL DEL AHORRO Y OPTIMIZAR"/>
    <s v="QUE SE DECLARE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
    <n v="1453181"/>
    <n v="1453181"/>
    <x v="0"/>
    <x v="1"/>
    <s v="EL 28 DE JULIO DE 2018 SE REQUIERE AL APODERADO DE LA PARTE DEMANDANTE PARA QUE GESTIONE EL TRAMITE DE LAS RESPECTIVAS NOTIFICACIONES "/>
    <x v="1"/>
    <d v="2018-07-28T00:00:00"/>
    <m/>
  </r>
  <r>
    <n v="119"/>
    <s v="70001310500320150066800"/>
    <s v="SINCELEJO"/>
    <s v="TRIBUNAL SUPERIOR DEL DISTRITO JUDICIAL"/>
    <s v="PENAL"/>
    <s v="LUIS ALBERTO MONTERROZA VERGARA"/>
    <n v="92500333"/>
    <s v="FONDO NACIONAL DEL AHORRO, TEMPORALES UNO A Y OPTIMIZAR"/>
    <s v="Que se declare la existencia de un contrato de trabajo (Articulos  23 y 24 CST)  entre el actor y el FONDO NACIONAL DEL AHORRO,. Pago de salarios  prestaciones de ley  y  de los  benéficos extralegales"/>
    <n v="13789100"/>
    <n v="13789100"/>
    <x v="0"/>
    <x v="1"/>
    <s v="20/04/2018: se llevò audiencia se fija el día 23 de julio de 2018 a las 9:00 a.m. para audiencia de tramite y juzgamiento. "/>
    <x v="2"/>
    <d v="2018-04-20T00:00:00"/>
    <m/>
  </r>
  <r>
    <n v="120"/>
    <s v="70001310500120150066400"/>
    <s v="SINCELEJO"/>
    <s v="TRIBUNAL SUPERIOR DEL DISTRITO JUDICIAL"/>
    <s v="ADMINISTRATIVA"/>
    <s v="ROSA ZEPHIRIN SOLAR"/>
    <n v="50879652"/>
    <s v="FONDO NACIONAL DEL AHORRO, TEMPORALES UNO A Y OPTIMIZAR"/>
    <s v="Que se declare la existencia de un contrato de trabajo (Articulos  23 y 24 CST)  entre el actor y el FONDO NACIONAL DEL AHORRO,. Pago de salarios  prestaciones de ley  y  de los  benéficos extralegales"/>
    <n v="13789100"/>
    <n v="7879973.7999999998"/>
    <x v="0"/>
    <x v="1"/>
    <s v="SENTENCIA DE PRIMERA INSTANCIA DESFAVORABLE, Recurso de apelación,  el cual fue concedido en el efecto suspensivo y ordenaron remitir el expediente al Tribunal Superior de Sincelejo."/>
    <x v="2"/>
    <d v="2018-07-05T00:00:00"/>
    <m/>
  </r>
  <r>
    <n v="121"/>
    <s v="17001233300020150055102"/>
    <s v="MANIZALES"/>
    <s v="CONSEJO DE ESTADO - SALADE LO CONTENCIOSO ADMINISTRATIVO SECCION SEGUNDA - SUBSECCION A"/>
    <s v="CIVIL"/>
    <s v="JOSE DAIRO CASTELLANOS RIVERA"/>
    <n v="5944215"/>
    <s v="FONDO NACIONAL DEL AHORRO"/>
    <s v="SE RELIQUIDE LA PENSIÓN CON EL 75% DEL SALARIO PROMEIDO DEVENGADO DURANTE EL ÚLTIMO AÑO"/>
    <n v="86871204"/>
    <n v="0"/>
    <x v="0"/>
    <x v="0"/>
    <s v="20/03/2018 SE CORRE TRASLADO PARA PRESENTAR ALEGATOS DE CONCLUSIÓN_x000a_SE PRESENTARON ALEGATOS_x000a_el 17 de agosto de 2018 se profirió sentencia EXCLUYENDO DE RESPONSABILIDA AL FNA_x000a_EL 20 de aoctubre de 2018 se realizó la audiencia de conciliación y se concedió la apelación"/>
    <x v="1"/>
    <d v="2018-10-20T00:00:00"/>
    <m/>
  </r>
  <r>
    <n v="122"/>
    <s v="11001310503020160029200"/>
    <s v="BOGOTÁ"/>
    <s v="JUZGADO TREINTA LABORAL DEL CIRCUITO"/>
    <s v="LABORAL"/>
    <s v="ANDRES FELIPE ALVAREZ GRAJALES"/>
    <n v="98544880"/>
    <s v="FONDO NACIONAL DEL AHORRO"/>
    <s v="Que se declare la existencia de un contrato de trabajo (Articulos  23 y 24 CST)  entre el actor y el FONDO NACIONAL DEL AHORRO,. Pago de salarios  prestaciones de ley  y  de los  benéficos extralegales"/>
    <n v="31437276"/>
    <n v="31437276"/>
    <x v="0"/>
    <x v="1"/>
    <s v="FIJA FECHA PARA AUDIENCIA DEL ARTICULO 77 EL 6 DE MAYO DEL 2019 A LAS 9:00 AM"/>
    <x v="8"/>
    <d v="2019-05-06T00:00:00"/>
    <m/>
  </r>
  <r>
    <n v="123"/>
    <s v="12.724 E.D."/>
    <s v="BOGOTÁ"/>
    <s v="TRIBUNAL SUPERIOR DEL DISTRITO JUDICIAL"/>
    <s v="LABORAL"/>
    <s v="FISCALIA 43 DELEGADA EXTINCIÓN DE DOMINO"/>
    <n v="79986062"/>
    <s v="FONDO NACIONAL DEL AHORRO - HILARIO ESTEPA MENDIVESO"/>
    <s v="QUE SE DECLARE LA EXTINCIÓN DEL INMUEBLE DE PROPIEDAD DEL SEÑOR HILARIO ESTEPA MENDIVELSO, CON FOLIO DE MATRÍCULA INMOBILIARIA50S-40344974."/>
    <n v="35416432.640000001"/>
    <n v="0"/>
    <x v="0"/>
    <x v="0"/>
    <s v="El 01/02/2018 se profirió auto decretando pruebas. Se accedió a la solicitud probatoria elevada por el apoderado del FNA._x000a_El 14 de junio de 2018 se radicaron los alegatos de conclusión ante el Juzgado Segundo Penal de Extinción de Dominio._x000a_El proceso se encuentra al Despacho._x000a_El proceso se encuentra en el Tribunal Superior de Bogotá a la espera de que se resuelva la apelación interpuesta en contra de la sentencia."/>
    <x v="2"/>
    <d v="2018-06-14T00:00:00"/>
    <m/>
  </r>
  <r>
    <n v="124"/>
    <s v="68679333300120160011600"/>
    <s v="SANTANDER"/>
    <s v="TRIBUNAL SUPERIOR DEL DISTRITO JUDICIAL"/>
    <s v="LABORAL"/>
    <s v="YESENIA DEL CARMEN VIDAL MADRID"/>
    <n v="64545318"/>
    <s v="FONDO NACIONAL DEL AHORRO"/>
    <s v="QUE SE DETERMINE LA RESPONSABILIDAD POR ACCIÓN Y OMISIÓN AL ORDENAR REMATAR UN BIEN POR DESPACHO COMISORIO Y ORDENAR LEVANTAR HIPOTECA Y ANULAR ESCRITURA PUBLICA."/>
    <n v="194553000"/>
    <n v="0"/>
    <x v="0"/>
    <x v="0"/>
    <s v="Se presentaron alegatos en julio de 2017 y el proceso está inactivo_x000a_06 de julio de 2018. Fallo de primera instancia favorable. "/>
    <x v="2"/>
    <d v="2019-02-14T00:00:00"/>
    <m/>
  </r>
  <r>
    <n v="125"/>
    <s v="11001310303020160044400"/>
    <s v="BOGOTÁ"/>
    <s v="JUZGADO TREINTA Y UNO CIVIL DEL CIRCUITO"/>
    <s v="LABORAL"/>
    <s v="NADIN VICENTE LOZANO GÓMEZ"/>
    <n v="1069078397"/>
    <s v="FONDO NACIONAL DEL AHORRO "/>
    <s v="SE DECLARE QUE EL FNA ES CIVILMENTE RESPONSABLE DE LOS PERJUICIOS MORALES Y MATERIALES CAUSADOS AL DEMANDANTE Y SE REPARE EL DAÑO, POR CEDER LA OBLIGACIÓN A UN TERCERO."/>
    <n v="803927000"/>
    <n v="0"/>
    <x v="0"/>
    <x v="0"/>
    <s v="22/01/18 memorial allega notificación_x000a_21/03/18 Al despacho_x000a_11/05/18 audiencia inicial para el 28 de septiembre de 2018 a las 9:00 am"/>
    <x v="7"/>
    <d v="2019-03-25T00:00:00"/>
    <m/>
  </r>
  <r>
    <n v="126"/>
    <s v="11001310500420160013000"/>
    <s v="BOGOTÁ"/>
    <s v="CORTE SUPREMA DE JUSTICIA - SALA LABORAL"/>
    <s v="LABORAL"/>
    <s v="DIANA PAOLA CHAVARRO CORTÉS"/>
    <n v="1023869370"/>
    <s v="FONDO NACIONAL DEL AHORRO Y OTROS"/>
    <s v="Que se declare la existencia de un contrato de trabajo (Articulos  23 y 24 CST)  entre el actor y el FONDO NACIONAL DEL AHORRO,. Pago de salarios  prestaciones de ley  y  de los  benéficos extralegales"/>
    <n v="120000000"/>
    <n v="10209199"/>
    <x v="0"/>
    <x v="1"/>
    <s v="SENTENCIA DE SEGUNDA INSTANCIA MODIFICA NUMERALES SEGUNDO Y TERCERO EN EL SENTIDO DE CONDENA AL FNA AL PAGO DE PRESTACIONES. ACLARA QUE CONFIANZA Y SEGUROS DEL ESTADO A RESPONDER SOLIDARIAMENTE POR LAS CONDENAS IMPUESTAS AL FNA."/>
    <x v="5"/>
    <d v="2018-09-24T00:00:00"/>
    <m/>
  </r>
  <r>
    <n v="127"/>
    <s v="08001310500620160020400"/>
    <s v="BARRANQUILLA"/>
    <s v="JUZGADO SEXTO LABORAL DEL CIRCUITO"/>
    <s v="CIVIL"/>
    <s v="MIGUEL MANGA SIERRA"/>
    <n v="72146527"/>
    <s v="FONDO NACIONAL DEL AHORRO Y OPTIMIZAR"/>
    <s v="Que se declare la existencia de un contrato de trabajo (Articulos  23 y 24 CST)  entre el actor y el FONDO NACIONAL DEL AHORRO,. Pago de salarios  prestaciones de ley  y  de los  benéficos extralegales"/>
    <n v="135000000"/>
    <n v="135000000"/>
    <x v="0"/>
    <x v="1"/>
    <s v="Se fija el 14 de agosto de 2018 a las 8:30 a.m. para continuar con la audiencia de trámite y juzgamiento."/>
    <x v="9"/>
    <d v="2018-08-14T00:00:00"/>
    <m/>
  </r>
  <r>
    <n v="128"/>
    <s v="70001310500320160010700"/>
    <s v="SINCELEJO"/>
    <s v="JUZGADO TERCERO LABORAL DEL CIRCUITO"/>
    <s v="ADMINISTRATIVA"/>
    <s v="MARIA EUSTACIA OYOLA HERRERA"/>
    <n v="64557256"/>
    <s v="FONDO NACINAL DEL AHORRO, TEMPRALES UNO A Y OTROS"/>
    <s v="Que se declare la existencia de un contrato de trabajo (Articulos  23 y 24 CST)  entre el actor y el FONDO NACIONAL DEL AHORRO,. Pago de salarios  prestaciones de ley  y  de los  benéficos extralegales"/>
    <n v="13789100"/>
    <n v="13789100"/>
    <x v="0"/>
    <x v="1"/>
    <s v="23/05/2018: Auto designa nuevo curador a Optimizar."/>
    <x v="8"/>
    <d v="2019-05-10T00:00:00"/>
    <m/>
  </r>
  <r>
    <n v="129"/>
    <s v="11001310503520160033800"/>
    <s v="BOGOTÁ"/>
    <s v="JUZGADO TREINTA Y CINCO LABORAL DEL CIRCUITO"/>
    <s v="LABORAL"/>
    <s v="JAINER ARMANDO RODRÍGUEZ, MAGDA MILENA DICELIS MARTÍNEZ Y CECILIA MARGARITA SANDOVAL MADARIAGA"/>
    <n v="86014397"/>
    <s v="FONDO NACIONAL DEL AHORRO Y OPTIMIZAR"/>
    <s v="Que se declare la existencia de un contrato de trabajo (Articulos  23 y 24 CST)  entre el actor y el FONDO NACIONAL DEL AHORRO,. Pago de salarios  prestaciones de ley  y  de los  benéficos extralegales"/>
    <n v="13789100"/>
    <n v="13789100"/>
    <x v="0"/>
    <x v="1"/>
    <s v="EL 14 DE AGOSTO DEL 2018 AUTO TIENE POR CONTESTADA LA DEMANDA Y SE FIJA FECHA DE AUDIENCIA PARA EL DÍA 27 DE AGOSTO DE 2018 10:30 A.M. "/>
    <x v="8"/>
    <d v="2018-08-27T00:00:00"/>
    <m/>
  </r>
  <r>
    <n v="130"/>
    <s v="110013102016 20160022300"/>
    <s v="BOGOTÁ"/>
    <s v="TRIBUNAL SUPERIOR DEL DISTRITO JUDICIAL"/>
    <s v="LABORAL"/>
    <s v="TANIA MARCELA PEÑAFIEL ROCHA, LUIS CARLOS PUERTA Y SANDRA MARCELA ORJUELA ACOSTA"/>
    <n v="80234988"/>
    <s v="FONDO NACINAL DEL AHORRO Y OPTIMIZAR"/>
    <s v="Que se declare la existencia de un contrato de trabajo (Articulos  23 y 24 CST)  entre el actor y el FONDO NACIONAL DEL AHORRO,. Pago de salarios  prestaciones de ley  y  de los  benéficos extralegales"/>
    <n v="13789100"/>
    <n v="13789100"/>
    <x v="0"/>
    <x v="1"/>
    <s v="SENTENCIA DE PRIMERA INSTANCIA FAVORABLE PARA EL FNA . CONDENAR A OPTIMIZAR. SENTENCIA APELADA."/>
    <x v="2"/>
    <d v="2019-06-13T00:00:00"/>
    <m/>
  </r>
  <r>
    <n v="131"/>
    <s v="68001310300720160014900"/>
    <s v="BUCARAMANGA"/>
    <s v="JUZGADO SEPTIMO CIVIL DEL CIRCUITO"/>
    <s v="LABORAL"/>
    <s v="PIER PARGA QUIROGA"/>
    <n v="13744114"/>
    <s v="FONDO NACIONAL EL AHORRO Y CAJA DE COMPENSACIÓN FAMILIAR  COMFENALCO DE  SANTANDER"/>
    <s v="SUSCRITO CONTRATO DE COMPRAVENTA ENTRE EL DEMANDANTE Y COMFENALCO SANTADER, PARA COMPRA DE VIVIENDA CON CREDITO DEL FNA, SIN ESPECIFICAR LA FECHA Y HORA DE FIRMA DE LA ESCRITURA, PRODUCIENDOSE UN NULIDAD ABSOLUTA, COMO CONSECUENCIA  SE DEBEN HACER RESTITUCIONES MUTUAS Y CONDENAR AL PAGO DE DAÑOS Y PERJUICIOS A COMFENALCO"/>
    <n v="110567550"/>
    <n v="0"/>
    <x v="0"/>
    <x v="0"/>
    <s v="12,06,2018. la parte demandante presento recurso de apelación._x000a_05,06,2018. se declararon probadas las excepciones prupuestas._x000a_AUDIENCIA PARA EL 5 DE JUNIO A LAS 2PM"/>
    <x v="2"/>
    <d v="2018-06-05T00:00:00"/>
    <m/>
  </r>
  <r>
    <n v="132"/>
    <s v="11001000603320150067900"/>
    <s v="BOGOTÁ"/>
    <s v="JUZGADO TREINTA Y TRES ADMINISTRATIVO DE ORALIDAD DEL CIRCITO"/>
    <s v="LABORAL"/>
    <s v="RODRIGO RUIZ ABELLO Y OTROS"/>
    <n v="75461230"/>
    <s v="FONDO NACINAL DEL AHORRO "/>
    <s v="Obtener indemnización de los perjuicios ocasionados por adjudicación irregular y fraudeulenta de los créditos hipotecarios 302763808, 7514612302 y 303542018"/>
    <n v="68992389.140000001"/>
    <n v="0"/>
    <x v="0"/>
    <x v="0"/>
    <s v="29/06/17 Auto fija fecha de audiencia para el 14 de septiembre de 2017 a las 9.00 am_x000a_05/04/18 auto concede término para alegatos_x000a_19/04/18 memorial con Alegatos._x000a_ 03/07/18 Al despacho para fallo."/>
    <x v="2"/>
    <d v="2018-07-03T00:00:00"/>
    <m/>
  </r>
  <r>
    <n v="133"/>
    <s v="23001310500520160026702"/>
    <s v="MONTERÍA "/>
    <s v="CORTE SUPREMA DE JUSTICIA"/>
    <s v="LABORAL"/>
    <s v="DERQUI VIDAL VEGA"/>
    <n v="15050350"/>
    <s v="FONDO NACIONAL DEL AHORRO, TEMPORALES UNO A Y OPTIMIZAR"/>
    <s v="Que se declare la existencia de un contrato de trabajo (Articulos  23 y 24 CST)  entre el actor y el FONDO NACIONAL DEL AHORRO,. Pago de salarios  prestaciones de ley  y  de los  benéficos extralegales"/>
    <n v="85000000"/>
    <n v="41318074"/>
    <x v="0"/>
    <x v="1"/>
    <s v="SENTENCIA DE SEGUNDA INSTANCIA MODIFICA Y CONFIRMA SENTENCIA DE PRIMERA INSTANCIA, SE PAGAN PRESTACIONES SOCIALES POR $5.723.074. VA A RECURSO DE CASACIÓN, EL CUAL ES ADMITIDO PARA EL DEMANDANTE Y NEGADO PARA EL FNA. EXPEDIENTE PASA A LA CORTE SUPREMA DE JUSTICIA."/>
    <x v="5"/>
    <d v="2019-06-12T00:00:00"/>
    <m/>
  </r>
  <r>
    <n v="134"/>
    <s v="11001310503520160034000"/>
    <s v="BOGOTÁ"/>
    <s v="JUZGADO TREINTA Y CINCO LABORAL DEL CIRCUITO"/>
    <s v="LABORAL"/>
    <s v="CARLOS MARIO RIVEROS NIEBLES, WILSON DARIO AGUDELO LOPEZ E INIRIDA DEL CARMEN SIERRA IGUARÁN"/>
    <n v="71362593"/>
    <s v="FONDO NACIONAL DEL AHORRO Y OPTIMIZAR"/>
    <s v="QUE SE DECLARE LA EXISTENCIA DE UNA RELACIÓN LABORAL Y QUE OPTIMIZAR NO CUMPLIÓ CON EL PAGO DE LAS PRESTACIONES SOCIALES A QUE TIENE DERECHO EL DEMANDANTE."/>
    <n v="13789100"/>
    <n v="13789100"/>
    <x v="0"/>
    <x v="1"/>
    <s v="SE FIJA FECHA DE AUDIENCIA DEL ARTICULO 77 PARA EL DÍA 18 DE OCTUBRE DE 2018 A LAS 02:30 P.M"/>
    <x v="9"/>
    <d v="2018-10-18T00:00:00"/>
    <m/>
  </r>
  <r>
    <n v="135"/>
    <s v="110013105010 2016001200"/>
    <s v="BOGOTÁ"/>
    <s v="TRIBUNAL SUPERIOR DEL DISTRITO JUDICIAL"/>
    <s v="ADMINISTRATIVA"/>
    <s v="GLADYS MORA HERNÁNDEZ"/>
    <n v="51745650"/>
    <s v="FONDO NACIONAL DEL AHORRO"/>
    <s v="Que se declare la existencia de un contrato de trabajo (Articulos  23 y 24 CST)  entre el actor y el FONDO NACIONAL DEL AHORRO,. Pago de salarios  prestaciones de ley  y  de los  benéficos extralegales"/>
    <n v="150000000"/>
    <n v="47108253.270000003"/>
    <x v="0"/>
    <x v="1"/>
    <s v="SENTENCIA DE PRIMERA INSTANCIA DESFAVORABLE, DECLARAN EL CONTRATO CON EL FNA Y CONDENA A PAGAR CESANTÍAS, INDEMNIZACION MORATORIA, COSTAS FIJA $2.500.000 EN AGENCIAS, INTERPONEN RECURSO EL CUAL ES CONCEDIDO EN EFECTO SUSPENSIVO ANTE EL TRIBUNAL SUPERIOR DE BOGOTÁ"/>
    <x v="2"/>
    <d v="2019-06-13T00:00:00"/>
    <m/>
  </r>
  <r>
    <n v="136"/>
    <s v="11001310500820160012300"/>
    <s v="BOGOTÁ"/>
    <s v="JUZGADO OCTAVO LABORAL DEL CIRCUITO"/>
    <s v="LABORAL"/>
    <s v="LUZ AMPARO TAUTIVA MONTENEGRO"/>
    <n v="20686532"/>
    <s v="FONDO NACIONAL DEL AHORRO"/>
    <s v="Que se declare la existencia de un contrato de trabajo (Articulos  23 y 24 CST)  entre el actor y el FONDO NACIONAL DEL AHORRO,. Pago de salarios  prestaciones de ley  y  de los  benéficos extralegales"/>
    <n v="120000000"/>
    <n v="120000000"/>
    <x v="0"/>
    <x v="1"/>
    <s v="EL 31 DE JULIO DEL 2018 SE REQUIERE AL FONDO NACIONAL DEL AHORRO PARA QUE EN EL TERMINO DE 15 DIAS ENVIE NUEVAMENTE LA NOTIFICACION POR AVISO A LA LLAMADA EN GARANTIAS "/>
    <x v="1"/>
    <d v="2018-07-31T00:00:00"/>
    <m/>
  </r>
  <r>
    <n v="137"/>
    <s v="11001310503020160034200"/>
    <s v="BOGOTÁ"/>
    <s v="JUZGADO TREINTA LABORAL DEL CIRCUITO"/>
    <s v="LABORAL"/>
    <s v="MARIA NUBIA SERNA MARULANDA, DIANA MARCELA FORERO FORERO y LAURA MARÍA SANTA ZULUAGA"/>
    <s v="42061373, 1032427963 y 1013628588"/>
    <s v="FONDO NACIONAL DEL AHORRO Y OPTIMIZAR"/>
    <s v="QUE SE DECLARE QUE OPTIMIZAR INCUMPLIÓ CON EL PAGO CORRESPONDIENTE A LAS CESANTÍAS, PRIMA DE SERTVICIOS, VACACIONES Y QUE SE DECLARE QUE EL FONDO NACIONAL DEL AHORRO ES SOLIDARIAMENTE RESPONSABLE."/>
    <n v="13789100"/>
    <n v="13789100"/>
    <x v="0"/>
    <x v="1"/>
    <s v="SE EXPIDE AUTO FIJANDO FECHA DE AUDIENCIA PARA EL 1 DE NOVIEMBRE DE 2018 A LAS 09:00 A.M"/>
    <x v="8"/>
    <d v="2019-07-26T00:00:00"/>
    <m/>
  </r>
  <r>
    <n v="138"/>
    <s v="05001310501020160077000"/>
    <s v="MEDELLÍN"/>
    <s v="JUZGADO DECIMO LABORAL DEL CIRCUITO"/>
    <s v="PENAL"/>
    <s v="DIANA MARÍA OSPINA URREA Y MARÍA DEL PILAR GUERRERO"/>
    <s v="39456245 y 30415782"/>
    <s v="FONDO NACIONAL DEL AHORRO Y OPTIMIZAR"/>
    <s v="QUE SE DECLARE QUE OPTIMIZAR INCUMPLIÓ CON EL PAGO CORRESPONDIENTE A LAS CESANTÍAS, PRIMA DE SERTVICIOS, VACACIONES Y QUE SE DECLARE QUE EL FONDO NACIONAL DEL AHORRO ES SOLIDARIAMENTE RESPONSABLE."/>
    <n v="13789100"/>
    <n v="13789100"/>
    <x v="0"/>
    <x v="1"/>
    <s v="_x000a_Se fijó el próximo 26 de octubre de 2018 a las 1:30 p.m., como fecha para celebrar la audiencia de trámite y juzgamiento."/>
    <x v="9"/>
    <d v="2018-10-26T00:00:00"/>
    <m/>
  </r>
  <r>
    <n v="139"/>
    <s v="20001333300220150009200"/>
    <s v="VALLEDUPAR"/>
    <s v="TRIBUNAL CONTENCIOSO ADMINISTRATIVO"/>
    <s v="ADMINISTRATIVA"/>
    <s v="JAIME ALFONSO CASTRO MARTINEZ"/>
    <n v="77008169"/>
    <s v="FONDO NACIONAL DEL AHORRO"/>
    <s v="QUE SE DECLARE QUE EL FNA Y SUPERFINANCIERA POR OMISIÓN RESPONSABLE  ADMINISTRATIVAMENTE DE LA APROPIACIÓN ILEGAL Y ARBITRARIA DE LAS CESANTÍAS DEL DEMANDANTE"/>
    <n v="322175000"/>
    <n v="0"/>
    <x v="0"/>
    <x v="0"/>
    <s v="_x000a__x000a__x000a_ _x000a_Se suspendio la audiencia de pruebas y se reprogramó para el 25 de octubre 9:00Am SE LLEVA A CABO AUDIENCIA INICIAL._x000a__x000a_ "/>
    <x v="4"/>
    <d v="2019-02-05T00:00:00"/>
    <m/>
  </r>
  <r>
    <n v="140"/>
    <s v="54001310500220160036700"/>
    <s v="CÚCUTA"/>
    <s v="JUZGADO SEGUNDO LABORAL DEL CIRCUITO"/>
    <s v="LABORAL"/>
    <s v="JULIO MARIO SANJUAN SANGUINO, MAGALY ALICASTRO QUIROZ, JAVIER MAURICIO PIÑEROS PEÑALOZA"/>
    <s v="13473885, 60331455 Y 88228308"/>
    <s v="FONDO NACIONAL DEL AHORRO, TEMPORALES UNO A  Y OPTIMIZAR"/>
    <s v="Que se declare la existencia de un contrato de trabajo (Articulos  23 y 24 CST)  entre el actor y el FONDO NACIONAL DEL AHORRO,. Pago de salarios  prestaciones de ley  y  de los  benéficos extralegales"/>
    <n v="13789100"/>
    <n v="13789100"/>
    <x v="0"/>
    <x v="1"/>
    <s v="El día 30 de octubre de 2018 a las 4:00 p.m. se llevará a cabo audiencia para fallo de primera instancia."/>
    <x v="9"/>
    <d v="2019-01-09T00:00:00"/>
    <m/>
  </r>
  <r>
    <n v="141"/>
    <s v="11001310501020160022900"/>
    <s v="BOGOTÁ"/>
    <s v="JUZGADO DECIMO LABORAL DEL CIRCUITO"/>
    <s v="LABORAL"/>
    <s v="HENRY ANDRÉS ROSERO FLÓREZ, HINGRID PAOLA BUENO GÓMEZ y TERESA LÓPEZ VALENCIA"/>
    <s v="79887148, 52785819 y 25025940"/>
    <s v="FONDO NACIONAL Y OPTIMIZAR"/>
    <s v="QUE SE DECLARE QUE OPTIMIZAR INCUMPLIÓ CON EL PAGO CORRESPONDIENTE A LAS CESANTÍAS, PRIMA DE SERTVICIOS, VACACIONES Y QUE SE DECLARE QUE EL FONDO NACIONAL DEL AHORRO ES SOLIDARIAMENTE RESPONSABLE."/>
    <n v="13789100"/>
    <n v="13789100"/>
    <x v="0"/>
    <x v="1"/>
    <s v="EL 17 DE MAYO DEL 2018 SE FIJA FECHA PARA AUDIENCIA DEL ARTICULO 77 EL 13 DE AGOSTO DEL 2018 A LAS 11:00 AM. NO SE SURTIO AUDIENCIA Y SE DECRETO NULIDAD DEDE EL AUTO QUE TIENE POR NO CONTESTADA LA DEMANDA OR OPTIMIZAR "/>
    <x v="8"/>
    <d v="2018-05-17T00:00:00"/>
    <m/>
  </r>
  <r>
    <n v="142"/>
    <s v="031/2013"/>
    <s v="BARRANQUILLA"/>
    <s v="JUZGADO PENAL DEL CIRCUITO ESPECIALIZADO DE EXTINCION DEL DERECHO DE DOMINIO"/>
    <s v="CIVIL"/>
    <s v="FISCALIA 5 ESPECIALIZADA EXTINCIÓN DE DOMINIO"/>
    <n v="92526966"/>
    <s v="FNA- RAMON SEGUNDO ATENCIÓN BARRETO"/>
    <s v="SE PRETENDE LA EXTINCIÓN DE DOMINIO DEL INMUEBLE IDENTIFICADO CON MATRÍCULA INMOBILIARIA 340-56968"/>
    <n v="58052042.259999998"/>
    <n v="0"/>
    <x v="0"/>
    <x v="0"/>
    <s v="El proceso de extinción de dominio finalizó mediante sentencia del 27/06/2017 mediante la cual se reconoció al FONDO NACIONAL DEL AHORRO como tercero acreedor de buena fe exenta de culpa._x000a_Mediante memorial presentado ante la Sociedad de Activos Especiales -S.A.E.-, se solicitó la materialización de los derechos del FNA, reconocidos mediante decisión del Juzgado Penal de Extinción de Dominio de Barranquilla. "/>
    <x v="1"/>
    <d v="2018-11-19T00:00:00"/>
    <m/>
  </r>
  <r>
    <n v="143"/>
    <s v="52001233300020160021100"/>
    <s v="PASTO"/>
    <s v="TRIBUNAL ADMINISTRATIVO DE NARIÑO"/>
    <s v="LABORAL"/>
    <s v="ARTURO DANIEL ERASO RODRÍGUEZ"/>
    <n v="5371566"/>
    <s v="FONDO NACIONAL DE AHORRO Y OTRO"/>
    <s v="QUE SE DECLARE ACTO ADMINISTRATIVO  QUE RECONOCIO Y ORDENO EL PAGO DE UNA CESANTÍA POR VALOR DE $1.408.069, POR EL TIEMPO LABORADO DE 1 DE MARZO DE 1978 HASTA EL 31 DE DICIEMBRE DEL 2014, QUE SEA LIQUIDADO CON EL ÚLTIMO SALARIO DEVENGADO COMO PROFESIONAL GRADO 2."/>
    <n v="57075605"/>
    <n v="0"/>
    <x v="0"/>
    <x v="0"/>
    <s v="SE CONCEDE RECURSO DE APELACIÓN ANTE EL CONSEJO DE ESTADO"/>
    <x v="2"/>
    <d v="2018-01-12T00:00:00"/>
    <m/>
  </r>
  <r>
    <n v="144"/>
    <s v="11001310501620160021800"/>
    <s v="BOGOTÁ"/>
    <s v="JUZGADO DIECISEIS LABORAL DEL CIRCUITO"/>
    <s v="LABORAL"/>
    <s v="ISABEL SALAS RAMOS"/>
    <n v="41350068"/>
    <s v="FONDO NACIONAL DEL AHORRO Y TEMPORALES UNO A"/>
    <s v="Que se declare la existencia de un contrato de trabajo (Articulos  23 y 24 CST)  entre el actor y el FONDO NACIONAL DEL AHORRO,. Pago de salarios  prestaciones de ley  y  de los  benéficos extralegales"/>
    <n v="42630373"/>
    <n v="42630373"/>
    <x v="0"/>
    <x v="1"/>
    <s v="EL 19 DE DICIEMBRE DEL 2017 EL EXPEDIENTE ENTRA AL DESPACHO. EL 27 DE JUNIO DEL 2018 SE RECIBE DEL SUPERIOR CONFIRMANDO AUTO APELADO"/>
    <x v="1"/>
    <d v="2018-06-27T00:00:00"/>
    <m/>
  </r>
  <r>
    <n v="145"/>
    <s v="11001310503220160049700"/>
    <s v="BOGOTÁ"/>
    <s v="JUZGADO TREINTA Y DOS LABORAL DEL CIRCUITO"/>
    <s v="LABORAL"/>
    <s v="MARIA ANGELICA VELASQUEZ OVALLE"/>
    <n v="52986977"/>
    <s v="FONDO NACIONAL DEL AHORRO Y OPTIMIZAR"/>
    <s v="QUE SE DECLARE QUE OPTIMIZAR INCUMPLIÓ CON EL PAGO CORRESPONDIENTE A LAS CESANTÍAS, PRIMA DE SERTVICIOS, VACACIONES Y QUE SE DECLARE QUE EL FONDO NACIONAL DEL AHORRO ES SOLIDARIAMENTE RESPONSABLE."/>
    <n v="20683650"/>
    <n v="20683650"/>
    <x v="0"/>
    <x v="1"/>
    <s v="EL 19 DE JUNIO DEL 2018 AUTO TIENE POR CONTESTADA LA DEMANDA Y FEJA COMO FECHA PARA AUDIENCIA DE QUE TRATA EL ARTICULO 77 PARA EL 13 DE NOVIEMBRE DEL 2018 A LAS 11:00 AM "/>
    <x v="8"/>
    <d v="2018-11-13T00:00:00"/>
    <m/>
  </r>
  <r>
    <n v="146"/>
    <s v="41001040300720100011201"/>
    <s v="NEIVA"/>
    <s v="JUZGADO SEPTIMO CIVIL MUNICIAL"/>
    <s v="PENAL"/>
    <s v="NELSON PERDOMO URAZAN"/>
    <n v="12125023"/>
    <s v="FONDO NACIONAL DEL AHORRO"/>
    <s v="SE DE CUMPLIMIENTO A LO ESTABLECIDO EN EL NUMERAL TERCERO DE LA SENTENCIA DEL 29 DE ENERO DEL 2014 DEL JUZGADO 4 CIVIL DEL CIRCUITO DE NEIVA."/>
    <s v="INDETERMINADA"/>
    <n v="0"/>
    <x v="0"/>
    <x v="0"/>
    <s v="15/05/2018 AL DESPACHO PARA LIQUIDACIÓN DE CRÉDITO_x000a_06/09/2017 AUTO NO TIENE EN CUENTA LIQUIDACIÓN DEL CREDITO Y OFICIA AL FNA. _x000a_17/08/2017 AL DESPACHO_x000a_11/08/2017 AUTO CORRE TRASLADO DE LIQUIDACIÓN DEL CRÉDITO _x000a_08/03/2017. AUTO 507 C.G.P  SE SOLICITA COPIA DE SENTENCIA DEL JUZGADO 4 CIVIL CIRCUITO_x000a_18.10.25. se rechazó la presentación del crédito"/>
    <x v="1"/>
    <d v="2015-10-25T00:00:00"/>
    <m/>
  </r>
  <r>
    <n v="147"/>
    <s v="11001310501320160045900"/>
    <s v="BOGOTÁ"/>
    <s v="JUZGADO VEINTISEIS LABORAL DEL CIRCUITO"/>
    <s v="LABORAL"/>
    <s v="FRANKLIN FABIAN CAMARGO, NATALIA JULIANA RODRÍGUEZ ACEVEDO y DIEGO ANDRÉS CELIS SÁNCHEZ"/>
    <n v="10207745507"/>
    <s v="FONDO NACIONAL DEL AHORRO Y OPTIMIZAR"/>
    <s v="QUE SE DECLARE QUE OPTIMIZAR INCUMPLIÓ CON EL PAGO CORRESPONDIENTE A LAS CESANTÍAS, PRIMA DE SERTVICIOS, VACACIONES Y QUE SE DECLARE QUE EL FONDO NACIONAL DEL AHORRO ES SOLIDARIAMENTE RESPONSABLE."/>
    <n v="13789100"/>
    <n v="13789100"/>
    <x v="0"/>
    <x v="1"/>
    <s v="27/08/2018 Se surte audiencia de conciliación, en la etapa de saneamiento se ordena notificar a la ANDGE."/>
    <x v="8"/>
    <d v="2018-08-27T00:00:00"/>
    <m/>
  </r>
  <r>
    <n v="148"/>
    <s v="11001310501320160035400"/>
    <s v="BOGOTÁ"/>
    <s v="TRIBUNAL SUPERIOR DEL DISTRITO JUDICIAL"/>
    <s v="LABORAL"/>
    <s v="SERGIO GUILLERMO ALMARIO VALDERRAMA, DAVID ALEXANDER WILCHES FLORES y HAWIR YAHZIN CALLEJAS RAMIREZ"/>
    <s v="10752175534, 80932456 Y 80255995"/>
    <s v="FONDO NACIONAL DEL AHORRO Y OPTIMIZAR"/>
    <s v="QUE SE DECLARE QUE OPTIMIZAR INCUMPLIÓ CON EL PAGO CORRESPONDIENTE A LAS CESANTÍAS, PRIMA DE SERTVICIOS, VACACIONES Y QUE SE DECLARE QUE EL FONDO NACIONAL DEL AHORRO ES SOLIDARIAMENTE RESPONSABLE."/>
    <n v="13789100"/>
    <n v="13789100"/>
    <x v="0"/>
    <x v="1"/>
    <s v="Se acepta la renuncia de la apoderada de Optimizar. 25/07/2018 Al despacho en Tribunal."/>
    <x v="2"/>
    <d v="2018-07-25T00:00:00"/>
    <m/>
  </r>
  <r>
    <n v="149"/>
    <s v="11001310501320160041500"/>
    <s v="BOGOTÁ"/>
    <s v="TRIBUNAL SUPERIOR DEL DISTRITO JUDICIAL"/>
    <s v="LABORAL"/>
    <s v="CAMILA MARCELA RESTREPO REYES"/>
    <n v="1053788602"/>
    <s v="FONDO NACIONAL DEL AHORRO Y OPTIMIZAR"/>
    <s v="QUE SE DECLARE QUE OPTIMIZAR INCUMPLIÓ CON EL PAGO CORRESPONDIENTE A LAS CESANTÍAS, PRIMA DE SERTVICIOS, VACACIONES Y QUE SE DECLARE QUE EL FONDO NACIONAL DEL AHORRO ES SOLIDARIAMENTE RESPONSABLE."/>
    <n v="13789100"/>
    <n v="13789100"/>
    <x v="0"/>
    <x v="1"/>
    <s v="SE REALIZA LA AUDIENCIA PROGRAMADA PARA EL 13 DE AGOSTO DEL 2018, SE DECRETAN PRUEBAS Y SE APELA AUTO  DICTADO EN AUDIENCIA QUE NIEGA LA PRACTICA DE UNA PRUEBA A LA PARTE ACTORA. EL RECURSO ES CONCEDIDO EN EFECTO DEVOLUTIVO. "/>
    <x v="2"/>
    <d v="2018-08-13T00:00:00"/>
    <m/>
  </r>
  <r>
    <n v="150"/>
    <s v="11665 E.D."/>
    <s v="BOGOTÁ"/>
    <s v="JUZGADO SEGUNDO PENAL DEL CICUITO ESPECIALIZADO DE EXTINCION DE DOMINIO"/>
    <s v="ADMINISTRATIVA"/>
    <s v="FISCALIA EXTINCIÓN DE DOMINIO"/>
    <n v="80462656"/>
    <s v="FNA- LEONARDO NIETO"/>
    <s v="EXTINGUIR EL INMUEBLE DE PROPIEDAD DE LEONARDO NIETO., QUIEN TIENE UNA OBLIGACIÓN HIPOTECARIA VIGENTE CON EL FNA"/>
    <n v="28434437.68"/>
    <n v="0"/>
    <x v="0"/>
    <x v="0"/>
    <s v="Al Despacho desde el 7/02/2017._x000a_El proceso se encuentra al Despacho desde el 12/06/2018, sin que se registre novedad._x000a_El proceso fue remitido al Juzgado Tercero Penal de Extinción de Dominio._x000a_Recientemente se presentó intervención y aporte de pruebas ante el Juzgado. "/>
    <x v="1"/>
    <d v="2018-10-26T00:00:00"/>
    <m/>
  </r>
  <r>
    <n v="151"/>
    <s v="11001310503720160068700 "/>
    <s v="BOGOTÁ"/>
    <s v="JUZGADO TREINTA Y SIETE LABORAL DEL CIRCUITO"/>
    <s v="ADMINISTRATIVA"/>
    <s v="MARY LUZ POTES SATIZABAL, VICTOR HUGO MUÑOZ y MÓNICA ALEXANDRA DÍAZ GONZÁLEZ"/>
    <s v="34545573, 4611782 Y 25285189"/>
    <s v="FONDO NACIONAL DEL AHORRO Y OPTIMIZAR"/>
    <s v="QUE SE DECLARE QUE OPTIMIZAR INCUMPLIÓ CON EL PAGO CORRESPONDIENTE A LAS CESANTÍAS, PRIMA DE SERVICIOS, VACACIONES Y QUE SE DECLARE QUE EL FONDO NACIONAL DEL AHORRO ES SOLIDARIAMENTE RESPONSABLE."/>
    <n v="13789100"/>
    <n v="13789100"/>
    <x v="0"/>
    <x v="1"/>
    <s v="EL 10 DE AGOSTO DEL 2018 SE TIENE POR CONTESTADAS LA DEMANDA Y SE FIJA COMO FECHA PARA AUDIENCIA DE QUE TRATA ELA RTICULO 77 PARA EL 30 DE ENERO DEL 2019 A LAS 8:30 AM"/>
    <x v="8"/>
    <d v="2019-01-30T00:00:00"/>
    <m/>
  </r>
  <r>
    <n v="152"/>
    <s v="11001310503720160068900"/>
    <s v="BOGOTÁ"/>
    <s v="JUZGADO TREINTA Y OCHO LABORAL DEL CIRCUITO"/>
    <s v="LABORAL"/>
    <s v="YANETH DEL CARMEN ORDOÑEZ, MYRIAM REYES y JOHAN DAVID SALDAÑA ANZOLA"/>
    <s v="52100934, 28715805 Y 80727095"/>
    <s v="FONDO NACIONAL DEL AHORRO Y OPTIMIZAR"/>
    <s v="QUE SE DECLARE QUE OPTIMIZAR INCUMPLIÓ CON EL PAGO CORRESPONDIENTE A LAS CESANTÍAS, PRIMA DE SERVICIOS, VACACIONES Y QUE SE DECLARE QUE EL FONDO NACIONAL DEL AHORRO ES SOLIDARIAMENTE RESPONSABLE."/>
    <n v="13789100"/>
    <n v="13789100"/>
    <x v="0"/>
    <x v="1"/>
    <s v="EL 09 DE ABRIL DE 2018, CONFIANZA ALLEGO ESCRITO DE CONTESTACIÓN DE DEMANDA Y LLAMAMIENTO. EL 13 DE ABRIL DE 2018, EL EXPEDIENTE ENTRA AL DESPACHO LA RESOLVER LO PERTINENTE."/>
    <x v="10"/>
    <d v="2018-04-13T00:00:00"/>
    <m/>
  </r>
  <r>
    <n v="153"/>
    <s v="110013105009201600118"/>
    <s v="BOGOTÁ"/>
    <s v="JUZGADO NOVENO LABORAL DEL CIRCUITO"/>
    <s v="LABORAL"/>
    <s v="ADRIANA LÓPEZ CÁRDENAS"/>
    <n v="39812563"/>
    <s v="FONDO NACIONAL DEL AHORRO"/>
    <s v="Que se declare la existencia de un contrato de trabajo (Articulos  23 y 24 CST)  entre el actor y el FONDO NACIONAL DEL AHORRO,. Pago de salarios  prestaciones de ley  y  de los  benéficos extralegales"/>
    <n v="150000000"/>
    <n v="150000000"/>
    <x v="0"/>
    <x v="1"/>
    <s v="EL 9 DE AGOSTO DEL 2018 SE REQUIERE AL FONDO NACIONAL DEL AHORRO PARA QUE PRECISE INFORMACIÓN"/>
    <x v="1"/>
    <d v="2018-08-09T00:00:00"/>
    <m/>
  </r>
  <r>
    <n v="154"/>
    <s v="44001334000320150002500"/>
    <s v="RIOHACHA"/>
    <s v="JUZGADO TERCERO ADMINISTRATIVO ORAL DEL CIRCUITO"/>
    <s v="CIVIL"/>
    <s v="HERMENEGILDA IBARRA DE SOLANO"/>
    <n v="26965799"/>
    <s v="FONDO NACIONAL DEL AHORRO"/>
    <s v="QUE EL FNA ES ADMINISTRTIVAMENTE RESPONSABLE POR LOS PERJUICIOS MATERIALES CAUSADOS POR LA NO ENTREGA DEL INMUEBLE URBANIZACIÓN VILLA SHARIN, CONSTRUCTORA LIMOS LTDA Y SE CONDENE A REPARAR LOS DAÑOS ACTUALES Y FUTUROS."/>
    <n v="231073708"/>
    <n v="0"/>
    <x v="0"/>
    <x v="0"/>
    <s v="El 27 de junio se radicaron alegatos de conclusión. _x000a_Se realizó la audiencia de pruebas el 13 de junbio de 2018_x000a_SE FIJA FECHA DE AUDIENCIA PARA EL 13 DE JUNIO A LAS 3:30PM"/>
    <x v="8"/>
    <d v="2018-06-13T00:00:00"/>
    <m/>
  </r>
  <r>
    <n v="155"/>
    <s v="410013333004 20160002300"/>
    <s v="NEIVA"/>
    <s v="JUZGADO CUARTO ADMINISTRATIVO ORAL DEL CIRCUITO"/>
    <s v="LABORAL"/>
    <s v="JORGE FLOREZ CARVAJAL"/>
    <n v="12109125"/>
    <s v="FONDO NACIONAL DEL AHORRO Y OTROS"/>
    <s v="QUE SE DECLARE QUE EL FNA, CONSTRUCTORA PINO Y MINISTERIO DE VIVIENDA, CAUSARON DAÑOS Y PERJUICIOS ECONOMICOS AL PATRIMONIO DEL DEMANDANTE AL NO HACER ENTREGA DEL INMUEBLE CONFORME A LA ESCRITURA PUBLICAS 1666 DEL 28 DE OCTUBRE DE 1999 DE LA NOTARIA QUINTA DE NEIVA Y SE RECONOZA Y PAGUE LOS PERJUICIOS MORALES CAUSADOS."/>
    <n v="95000000"/>
    <n v="0"/>
    <x v="0"/>
    <x v="0"/>
    <s v="23/04/2018 AUTO DESIGNA CURADOR_x000a_12/02/2018/ AUTO DESIGNA CURADOR_x000a_04/12/2017 AUTO DESIGNA CURADOR_x000a_19/05/2017 AUTO RESUELVE SOLICITUD Y ORDENÓ EMPLAZAR."/>
    <x v="1"/>
    <d v="2017-05-19T00:00:00"/>
    <m/>
  </r>
  <r>
    <n v="156"/>
    <s v="11001310503720160068800"/>
    <s v="BOGOTÁ"/>
    <s v="JUZGADO TREINTA Y SIETE LABORAL DEL CIRCUITO"/>
    <s v="LABORAL"/>
    <s v="LESLIE LISBETH LONDOÑO ZAPATA, GABRIEL OVIEDO GIRALDO y YENIFER PAOLA FUQUEN SEMA"/>
    <s v="43616684, 1030553362 Y 7517453"/>
    <s v="FONDO NACIONAL DEL AHORRO Y OPTIMIZAR"/>
    <s v="QUE SE DECLARE QUE OPTIMIZAR INCUMPLIÓ CON EL PAGO CORRESPONDIENTE A LAS CESANTÍAS, PRIMA DE SERVICIOS, VACACIONES Y QUE SE DECLARE QUE EL FONDO NACIONAL DEL AHORRO ES SOLIDARIAMENTE RESPONSABLE."/>
    <n v="13789100"/>
    <n v="13789100"/>
    <x v="0"/>
    <x v="1"/>
    <s v="EL 08 DE DICIEMBRE DE 2017 - CONSTANCIA SECRETARIAL - PENDIENTE NOTIFICACIÓN CONFIANZA."/>
    <x v="8"/>
    <d v="2018-12-14T00:00:00"/>
    <m/>
  </r>
  <r>
    <n v="157"/>
    <s v="32911001310500720160035000"/>
    <s v="BOGOTÁ"/>
    <s v="TRIBUNAL SUPERIOR DEL DISTRITO JUDICIAL"/>
    <s v="LABORAL"/>
    <s v="CAMILO ANDRÈS MANTILLA CASTRO, YOHANA MIREYA VARGAS y LUZ DARY GUZMÀN CALDERÒN"/>
    <s v="79968615, 20667633 Y 65689490"/>
    <s v="FONDO NACIONAL DEL AHORRO Y OPTIMIZAR"/>
    <s v="QUE SE DECLARE QUE OPTIMIZAR INCUMPLIÓ CON EL PAGO CORRESPONDIENTE A LAS CESANTÍAS, PRIMA DE SERVICIOS, VACACIONES Y QUE SE DECLARE QUE EL FONDO NACIONAL DEL AHORRO ES SOLIDARIAMENTE RESPONSABLE."/>
    <n v="13789100"/>
    <n v="69600000"/>
    <x v="0"/>
    <x v="1"/>
    <s v="SENTENCIA DE SEGUNDA INSTANCIA DESFAVORABLE. PASA RECURSO DE CASACION."/>
    <x v="5"/>
    <d v="2018-10-23T00:00:00"/>
    <m/>
  </r>
  <r>
    <n v="158"/>
    <s v="110013103043 20160028700"/>
    <s v="BOGOTÁ"/>
    <s v="JUZGADO CUARENTA Y TRES CIVIL DEL CIRCUITO"/>
    <s v="LABORAL"/>
    <s v="LUIS RAUL ROJAS TAPIERO"/>
    <n v="79325737"/>
    <s v="FONDO NACIONAL DEL AHORRO Y OTROS"/>
    <s v="QUE SE DECLARE LA PRESCRIPCIÓN ADQUISITIVA EXTRAORDINARIA DE DOMINIO COMO PROPIETARIO AL DEMANDANTE, DEL INMUEBLE DISTINGUIDO CON MATRÍCULA IMOBILIARIA 50C-667427 Y SE CANCELE EL REGISTRO DE PROPIEDAD DE ALIRIO BAQUERO GALEANO."/>
    <n v="125731000"/>
    <n v="0"/>
    <x v="0"/>
    <x v="0"/>
    <s v="22/02/18 se remite expediente al juzgado 25 civil del circuito en calidad de prestamo de acción de tutela_x000a_02/03/18 recepcion del expediente del juzgado 25 civil del circuito_x000a_14/03/18 Al despacho_x000a_13/04/18 Notificación al curador_x000a_16/04/18 Contestación del curador_x000a_20/06/18 Auto ordena traslado de las excepciones de merito_x000a_28/06/18 memorial descorre traslado excepciones_x000a_09/007/18 Traslado excepciones inicio 11/07/18 fin 17/07/18_x000a_13/07/18 Memorial descorre traslado _x000a_19/07/18 Al despacho"/>
    <x v="2"/>
    <d v="2018-07-19T00:00:00"/>
    <m/>
  </r>
  <r>
    <n v="159"/>
    <s v="110013105023201600402"/>
    <s v="BOGOTÁ"/>
    <s v="JUZGADO VEINTITRES LABORAL DEL CIRCUITO"/>
    <s v="LABORAL"/>
    <s v="CRISTELL ANDREA MOLANO MONTOYA, MURY ANDREA BARRERA PEDRAZA y LUZ ALEJANDRA LEYVA PATRERNINA"/>
    <s v="52733335, 52833132 Y 1128268348"/>
    <s v="FONDO NACIONAL DEL AHORRO Y OPTIMIZAR"/>
    <s v="QUE SE DECLARE QUE OPTIMIZAR INCUMPLIÓ CON EL PAGO CORRESPONDIENTE A LAS CESANTÍAS, PRIMA DE SERVICIOS, VACACIONES Y QUE SE DECLARE QUE EL FONDO NACIONAL DEL AHORRO ES SOLIDARIAMENTE RESPONSABLE."/>
    <n v="13789100"/>
    <n v="13789100"/>
    <x v="0"/>
    <x v="1"/>
    <s v="23/08/2018 Se realiza audiencia de alegatos y se fija nueva fecha para la lectura de fallo para 20 de septiembre a las 8:20 am"/>
    <x v="9"/>
    <d v="2018-09-20T00:00:00"/>
    <m/>
  </r>
  <r>
    <n v="160"/>
    <s v="11001310502120160036600"/>
    <s v="BOGOTÁ"/>
    <s v="TRIBUNAL SUPERIOR DE BOGOTÁ - SALA LABORAL"/>
    <s v="LABORAL"/>
    <s v="JOSÉ AMADO RAMÍREZ PEÑALOSA, NANCY ESPERANZA ORTÍZ ALMANZA y DIEGO ALEJANDRO GUTIÉRREZ MONTILLA"/>
    <s v="19324238, 39578502 Y 79817467"/>
    <s v="FONDO NACIONAL DEL AHORRO Y OPTIMIZAR"/>
    <s v="QUE SE DECLARE QUE OPTIMIZAR INCUMPLIÓ CON EL PAGO CORRESPONDIENTE A LAS CESANTÍAS, PRIMA DE SERVICIOS, VACACIONES Y QUE SE DECLARE QUE EL FONDO NACIONAL DEL AHORRO ES SOLIDARIAMENTE RESPONSABLE."/>
    <n v="13789100"/>
    <n v="13789100"/>
    <x v="0"/>
    <x v="1"/>
    <s v="EN AUDIENCIA SE PROFIERE FALLO DE PRIMERA INSTANCIA RESUELVE: DECLARAR CONTRATO ENTRE LOS DEMANDANTES Y OPTIMIZAR, CONDENA A OPTIMIZAR A PAGAR INDEMNIZACION MORATORIA, DECLARA PROBADA LA E XCEPCIÓN DE INEXSTENCIA RELACION LABORAL PROPUESTA POR EL FNA, ABSUELVEN AL FNA DE TODAS LAS PRETENSIONES, Y A LAS LLAMADAS EN GARANTÍA, CONDENA EN COSTAS A OPTIMIZAR A CADA UNO DE LOS DEMANDANTES. OPTIMIZAR INTERPONE RECURSO DE APELACIÓN, EL CUAL ES CONCEDIDO EN EFECTGOSUSPENSIVO ANTE EL TRIBUNAL SUPERIOR. _x000a_ _x000a_ _x000a_"/>
    <x v="8"/>
    <d v="2019-03-11T00:00:00"/>
    <m/>
  </r>
  <r>
    <n v="161"/>
    <s v="11001310503020160050300"/>
    <s v="BOGOTÁ"/>
    <s v="CORTE SUPREMA DE JUSTICIA"/>
    <s v="LABORAL"/>
    <s v="DIANA CAROLINA PINZON VELASQUEZ, JHON JAIRO CARDONA TOBON y LILIANA CLAVIJO AMEZQUITA"/>
    <s v="52800518, 8400592 Y 52917145"/>
    <s v="FONDO NACIONAL DEL AHORRO Y OPTIMIZAR"/>
    <s v="QUE SE DECLARE QUE OPTIMIZAR INCUMPLIÓ CON EL PAGO CORRESPONDIENTE A LAS CESANTÍAS, PRIMA DE SERVICIOS, VACACIONES Y QUE SE DECLARE QUE EL FONDO NACIONAL DEL AHORRO ES SOLIDARIAMENTE RESPONSABLE."/>
    <n v="13789100"/>
    <n v="13789100"/>
    <x v="0"/>
    <x v="1"/>
    <s v="APODERADA DE LIBERTY SEGUROS INTERPONE RECURSO DE CASACIÓN EN CONTRA DE LA SENTENCIA DE SEGNDA INSTANCIA."/>
    <x v="2"/>
    <d v="2019-06-18T00:00:00"/>
    <m/>
  </r>
  <r>
    <n v="162"/>
    <s v="11001310503520160052200"/>
    <s v="BOGOTÁ"/>
    <s v="JUZGADO TREINTA Y CINCO LABORAL DEL CIRCUITO"/>
    <s v="LABORAL"/>
    <s v="LUIS GABRIEL BETANCOURT MOJICA, JULIANA ESCOBAR MONTES y MÒNICA PATRICIA MORALES CASTILLA"/>
    <s v="84082169, 24551997 Y 49608432"/>
    <s v="FONDO NACIONAL DEL AHORRO Y OPTIMIZAR"/>
    <s v="QUE SE DECLARE QUE OPTIMIZAR INCUMPLIÓ CON EL PAGO CORRESPONDIENTE A LAS CESANTÍAS, PRIMA DE SERVICIOS, VACACIONES Y QUE SE DECLARE QUE EL FONDO NACIONAL DEL AHORRO ES SOLIDARIAMENTE RESPONSABLE."/>
    <n v="13789100"/>
    <n v="13789100"/>
    <x v="0"/>
    <x v="1"/>
    <s v="25/07/2018 Se realiza audiencia del art 77, se ordena librar los despachos comisorios, a Pereira y Rioacha para que se surtan los testimonios e interrogatorios.  15/08/2018 Se recibe cuestionario. "/>
    <x v="8"/>
    <d v="2018-08-15T00:00:00"/>
    <m/>
  </r>
  <r>
    <n v="163"/>
    <s v="5400131050012016043000"/>
    <s v="CÚCUTA"/>
    <s v="TRIBUNAL SUPERIOR DEL DISTRITO JUDICIAL"/>
    <s v="LABORAL"/>
    <s v="GERARDO ANTONIO MORA, ERIKA YINETH PEREZ PEREZ, MARLA YUERY MORA ORTIZ, JINARETH PAOLA SERRANO, SANDRA PATRICIA URE GOMEZ, MADELAINE YANETH SANCHEZ SUAREZ"/>
    <s v="13499993, 1098641194, 1091182627, 1091182492, 60442450 Y 1090371025"/>
    <s v="FONDO NACIONAL EL  Y OPTIMIZAR"/>
    <s v="QUE SE DECLARE QUE OPTIMIZAR INCUMPLIÓ CON EL PAGO CORRESPONDIENTE A LAS CESANTÍAS, PRIMA DE SERVICIOS, VACACIONES Y QUE SE DECLARE QUE EL FONDO NACIONAL DEL AHORRO ES SOLIDARIAMENTE RESPONSABLE."/>
    <n v="210000000"/>
    <n v="210000000"/>
    <x v="0"/>
    <x v="1"/>
    <s v="SENTENCIA DESFAVORABLE, ORDENAR VINCULAR LAS PERSONAS A LA PLANTA DEL FONDO NACIONAL DEL AHORRO, SE INTERPONE RECURSO EL CUAL SE CONCEDE EN EFECTO SUSPENSIVO PARA ANTE EL SUPERIOR, SALA LABORAL DEL HONORABLE TRIBUNAL SUPERIOR."/>
    <x v="2"/>
    <d v="2018-07-16T00:00:00"/>
    <m/>
  </r>
  <r>
    <n v="164"/>
    <s v="11001310501020160048100"/>
    <s v="BOGOTÁ"/>
    <s v="TRIBUNAL SUPERIOR DEL DISTRITO JUDICIAL"/>
    <s v="ADMINISTRATIVA"/>
    <s v="DELBY TATIANA LATORRE CRUZ, LINA MARÍA GARZÓN TORRES y MÓNICA GARZÓN ESGUERRA"/>
    <s v="1015995590, 1020770018 Y 52753459"/>
    <s v="FONDO NACIONAL DEL AHORRO Y OTRAS TEMPORALES"/>
    <s v="QUE SE DECLARE QUE OPTIMIZAR INCUMPLIÓ CON EL PAGO CORRESPONDIENTE A LAS CESANTÍAS, PRIMA DE SERVICIOS, VACACIONES Y QUE SE DECLARE QUE EL FONDO NACIONAL DEL AHORRO ES SOLIDARIAMENTE RESPONSABLE."/>
    <n v="13789100"/>
    <n v="13789100"/>
    <x v="0"/>
    <x v="1"/>
    <s v="01/08/2018 Auto admite contestación de confianza y fija fecha de audiencia para el día 16 de octubre de 2018 a las 2:30 pm"/>
    <x v="2"/>
    <d v="2019-04-11T00:00:00"/>
    <m/>
  </r>
  <r>
    <n v="165"/>
    <s v="11001310501020160050000"/>
    <s v="BOGOTÁ"/>
    <s v="JUZGADO DECIMO LABORAL DEL CIRCUITO"/>
    <s v="CIVIL"/>
    <s v="MAGALY CECILIA OSORNO GIL y LADY CATALINA MONTOYA ESTRADA"/>
    <s v="43051530, 44002020 Y 34553759"/>
    <s v="FONDO NACIONAL DEL AHORRO Y OTROS"/>
    <s v="QUE SE DECLARE QUE OPTIMIZAR INCUMPLIÓ CON EL PAGO CORRESPONDIENTE A LAS CESANTÍAS, PRIMA DE SERVICIOS, VACACIONES Y QUE SE DECLARE QUE EL FONDO NACIONAL DEL AHORRO ES SOLIDARIAMENTE RESPONSABLE."/>
    <n v="13789100"/>
    <n v="13789100"/>
    <x v="0"/>
    <x v="1"/>
    <s v="01/06/2018 Auto fija fecha de audiencia para el 03 de septiembre de 2018, a las 3.00 pm. "/>
    <x v="8"/>
    <d v="2018-11-02T00:00:00"/>
    <m/>
  </r>
  <r>
    <n v="166"/>
    <s v="70001310500220160023500"/>
    <s v="SINCELEJO"/>
    <s v="JUZGADO SEGUNDO LABORAL DEL CIRCUITO"/>
    <s v="CIVIL"/>
    <s v="JOAQUIN JOSÉ MENDOZA RAAD"/>
    <n v="9136141"/>
    <s v="FONDO NACIONAL DEL AHORRO Y TEMPORALES UNO A"/>
    <s v="QUE SE DECLARE QUE ENTRE EL DEMADNANTE Y EL FONDO NACIONAL DEL AHORRO  EXISTIÓ UN CONTRATO LABORAL A TERMINO INDEFINIDO Y QUE TIENE EL CARÁCTER DE TRABAJADOR OFICIAL, POR LO TANTO ES BENEFICIARIO DE LA CONVENCIÓN COLECTIVA Y SE LE RECONOZCAN LAS PRESTACIONES CORRESPONDIENTES."/>
    <n v="13789100"/>
    <n v="13789100"/>
    <x v="0"/>
    <x v="1"/>
    <s v="20/03/2018: Se fija nueva fecha de audiencia de trámite y juzgamiento para el día 24 de octubre de 2018 a las 9:30AM."/>
    <x v="9"/>
    <d v="2018-11-06T00:00:00"/>
    <m/>
  </r>
  <r>
    <n v="167"/>
    <s v="11001310503320160028200"/>
    <s v="BOGOTÁ"/>
    <s v="JUZGADO TREINTA Y TRES LABORAL DEL CIRCUITO"/>
    <s v="CIVIL"/>
    <s v="MARINA MARTINEZ QUINTERO"/>
    <n v="51948212"/>
    <s v="FONDO NACIONAL DEL AHORRO Y OPTIMIZAR"/>
    <s v="QUE SE DECLARE QUE OPTIMIZAR INCUMPLIÓ CON EL PAGO CORRESPONDIENTE A LAS CESANTÍAS, PRIMA DE SERVICIOS, VACACIONES Y QUE SE DECLARE QUE EL FONDO NACIONAL DEL AHORRO ES SOLIDARIAMENTE RESPONSABLE."/>
    <n v="20683650"/>
    <n v="20683650"/>
    <x v="0"/>
    <x v="1"/>
    <s v="El 11 de octubre se allega contestación por parte de Liberty. 16/11/2017 Publicación edicto"/>
    <x v="1"/>
    <d v="2019-03-11T00:00:00"/>
    <m/>
  </r>
  <r>
    <n v="168"/>
    <s v="11001032500020160097400"/>
    <s v="BOGOTÁ"/>
    <s v="CONSEJO DE ESTADO - SALADE LO CONTENCIOSO ADMINISTRATIVO SECCION SEGUNDA - SUBSECCION B"/>
    <s v="LABORAL"/>
    <s v="JAIRO BENJAMÍN VILLEGAS ARBELÁEZ"/>
    <n v="19076579"/>
    <s v="FONDO NACIONAL DEL AHORRO"/>
    <s v="DEMANDA PARCIALMENTE EL ACUERDO 2078 DEL 29 DE ABRIL DEL 2015 POR MEDIO DE LA CUAL LA JUNTA DIRECTIVA  DEL FNA ADOPTA UNA VERSIÓN DEL REGLAMENTO DE CRÉDITO LABORAL DE VIVIENDA  DE LOS SERVIDORES PUBLICOS DEL FNA."/>
    <s v="INDETERMINADA"/>
    <n v="0"/>
    <x v="0"/>
    <x v="0"/>
    <s v="AUDIENCIA DE CONCILIACIÓN EL 27 DE MAROZ DEL 2019, PENDIENTE FIJAR FECHA PARA ALEGATOS DE CONCLUSIÓN"/>
    <x v="1"/>
    <d v="2019-06-13T00:00:00"/>
    <m/>
  </r>
  <r>
    <n v="169"/>
    <s v="76001310301220160025200"/>
    <s v="CALI"/>
    <s v="JUZGADO DOCE CIVIL DEL CIRCUITO"/>
    <s v="ADMINISTRATIVA"/>
    <s v="FONDO NACIONAL DEL AHORRO"/>
    <n v="34509510"/>
    <s v="FNA-CONSUELO ARGENIX MINA CHARA"/>
    <s v="QUE SE DECLARE ENRIQUECIMIENTO SIN JUSTA CAUSA Y SE CONDENE A PAGAR LA OBLIGACIÓN HIPOTECARIA A FAVOR DEL FNA"/>
    <n v="160000000"/>
    <n v="0"/>
    <x v="1"/>
    <x v="0"/>
    <s v="SE REMITIÓ AL TRIBUNAL PARA APELACIÓN_x000a_6/12/2017 AUTO CORRE TRASLADO DE LA NULIDAD_x000a_22/11/2017 SENTENCIA ANTICIPADA _x000a_27/02/2017 AGREGUESE A AUTOS"/>
    <x v="1"/>
    <d v="2017-02-27T00:00:00"/>
    <m/>
  </r>
  <r>
    <n v="170"/>
    <s v="76001400301120160060200"/>
    <s v="CALI"/>
    <s v="JUZGADO ONCE CIVIL MUNICPAL DE ORALIDAD"/>
    <s v="LABORAL"/>
    <s v="FONDO NACIONAL DEL AHORRO"/>
    <n v="66900610"/>
    <s v="FNA-SORAYDA RIOJA MEDINA Y OTRO"/>
    <s v="QUE SE DECLARE ENRIQUECIMIENTO SIN JUSTA CAUSA Y SE CONDENE A PAGAR LA OBLIGACIÓN HIPOTECARIA A FAVOR DEL FNA"/>
    <n v="100000000"/>
    <n v="0"/>
    <x v="1"/>
    <x v="0"/>
    <s v="Se aportó notifficaicon el 04-07-2018_x000a_30/05/2018 AUTO REQUIERE SO PENA DE DESISTIMIENTO_x000a_21/09/2017 AUTO RECONOCE PERSONERÍA AL DR. MEDINA_x000a_25/05/2017  AUTO REQUIERE"/>
    <x v="1"/>
    <d v="2017-05-25T00:00:00"/>
    <m/>
  </r>
  <r>
    <n v="171"/>
    <s v="76001400300620160059200"/>
    <s v="CALI"/>
    <s v="JUZGADO SEXTO CIVIL MUNICIPAL"/>
    <s v="CIVIL"/>
    <s v="FONDO NACIONAL DEL AHORRO"/>
    <n v="16691144"/>
    <s v="FNA-DANIEL PÉREZ OVIEDO"/>
    <s v="QUE SE DECLARE ENRIQUECIMIENTO SIN JUSTA CAUSA Y SE CONDENE A PAGAR LA OBLIGACIÓN HIPOTECARIA A FAVOR DEL FNA"/>
    <n v="90000000"/>
    <n v="0"/>
    <x v="1"/>
    <x v="0"/>
    <s v="01/09/2017 AUTO RECONOCE PERSONERÍA AL DR. MEDINA_x000a_04/07/2017 AUTO FIJA FECHA DE AUDIENCIA PARA EL 11 DE OCTUBRE DEL 2017_x000a_8/06/2017 AUTO TIENE POR NOTIFICADO POR CONDUCTA CONCLUYENTE ART.292                             ---- SE PROFIRIÓ SENTENCIA ----- TERMINADO"/>
    <x v="1"/>
    <d v="2018-12-09T00:00:00"/>
    <m/>
  </r>
  <r>
    <n v="172"/>
    <s v="11001310500620160044600"/>
    <s v="BOGOTÁ"/>
    <s v="JUZGADO SEXTO LABORAL DEL CIRCUITO"/>
    <s v="LABORAL"/>
    <s v="NAYITH ELIZABETH AREVALO GARZÓN"/>
    <n v="21032332"/>
    <s v="FONDO NACIONAL DEL AHORRO Y OPTIMIZAR"/>
    <s v="QUE SE DECLARE QUE OPTIMIZAR INCUMPLIÓ CON EL PAGO CORRESPONDIENTE A LAS CESANTÍAS, PRIMA DE SERVICIOS, VACACIONES Y QUE SE DECLARE QUE EL FONDO NACIONAL DEL AHORRO ES SOLIDARIAMENTE RESPONSABLE."/>
    <n v="20683650"/>
    <n v="20683650"/>
    <x v="0"/>
    <x v="1"/>
    <s v="27/06/2018 Se incorpora reclamación administrativa  y se fija fecha para audiencia del art 77 y 80 para el día 19 de noviembre de 2018 a las 8:30 am"/>
    <x v="8"/>
    <d v="2018-11-19T00:00:00"/>
    <m/>
  </r>
  <r>
    <n v="173"/>
    <s v="25000233600020160228000"/>
    <s v="BOGOTÁ"/>
    <s v="CONSEJO DE ESTADO - SALADE LO CONTENCIOSO ADMINISTRATIVO SECCION TERCERA - SUBSECCION B"/>
    <s v="LABORAL"/>
    <s v="EXTRAS S.A."/>
    <s v="890327120-1"/>
    <s v="LA NACION - FONDO NACIONAL DEL AHORRO"/>
    <s v="QUE ES DECLARE LA NULIDAD DEL ACTO ADMINISTRATIVO - EVALUACIÓN REQUISITOS LICITACION PUBLICA 117/2016 Y QUE SE DECLARE QUE LA OFERTA ERA LA MAS FAVORABLE PARA EL FNA"/>
    <n v="3747626160"/>
    <n v="0"/>
    <x v="0"/>
    <x v="0"/>
    <s v="SENTENCIA FAVORABLE_x000a_05/06/18 Al despacho Consejo de Estado"/>
    <x v="1"/>
    <d v="2018-06-05T00:00:00"/>
    <m/>
  </r>
  <r>
    <n v="174"/>
    <s v="11001310501920150083800"/>
    <s v="BOGOTÁ"/>
    <s v="JUZGADO DIECINUEVE LABORAL DEL CIRCUITO"/>
    <s v="LABORAL"/>
    <s v="DANIEL ALBERTO HERRERA CASTRO"/>
    <n v="79691052"/>
    <s v="FONDO NACIONAL DEL AHORRO Y TEMPORALES UNO A"/>
    <s v="Que se declare la existencia de un contrato de trabajo (Articulos  23 y 24 CST)  entre el actor y el FONDO NACIONAL DEL AHORRO,. Pago de salarios  prestaciones de ley  y  de los  benéficos extralegales"/>
    <n v="100000000"/>
    <n v="100000000"/>
    <x v="0"/>
    <x v="1"/>
    <s v="10/05/2018 Auto tiene por contestada demanda y fija fecha para audiencia del articulo 77 y 80 para el 11 de octubre de 2018 a las 11:30 am."/>
    <x v="8"/>
    <d v="2018-05-10T00:00:00"/>
    <m/>
  </r>
  <r>
    <n v="175"/>
    <s v="110014003010 20160125700"/>
    <s v="BOGOTÁ"/>
    <s v="JUZGADO DECIMO CIVIL MUNICIPAL"/>
    <s v="CIVIL"/>
    <s v="FONDO NACIONAL DEL AHORRO"/>
    <n v="19362514"/>
    <s v="FNA-HUGO MANUEL FLÓREZ ALVAREZ"/>
    <s v="QUE SE DECLARE QUE EL DEMANDANDO SE HA ENRIQUCIDO SIN CAUSA, POR NO HABER RECONOCIDO NI PAGADO LA OBLIGACION HIPOTECARIO CONSAGRADO EN EL CONTRATO DE MUTUO  Y SE CONDENE A PAGAR LA OBLIGACIÓN HIPOTECARIA AL FNA."/>
    <n v="40000000"/>
    <n v="0"/>
    <x v="1"/>
    <x v="0"/>
    <s v="31/10/17 Radicado memorial 291_x000a_08/02/18 Radicado 292_x000a_14/03/18 Al despacho_x000a_27/04/18 Memorial con contestación de la demanda_x000a_03/05/18 Al despacho_x000a_SE CORREN TRASLADO DE LAS EXCEPCIONES DE MÉRITO_x000a_26/06/18 Auto fija fecha de audiencia art 372 para el 13 de agosto de 2018 a las 8:00 am  26/06/18 Auto fija fecha de audiencia art 372 para el 13 de agosto de 2018 a las 8:00 am _x000a_24/08/18 llega proceso en prestamo del juz 69 civil municipal"/>
    <x v="1"/>
    <d v="2018-08-24T00:00:00"/>
    <m/>
  </r>
  <r>
    <n v="176"/>
    <s v="11001310502120160051200"/>
    <s v="BOGOTÁ"/>
    <s v="JUZGADO VEINTIUNO LABORAL DEL CIRUCITO"/>
    <s v="LABORAL"/>
    <s v="PEÑA VELEZ SHIRLEY EDITH,  RAMÍREZ BOTERO ANDRÉS FELIPE Y  GARCIA GARCIA ANDREA"/>
    <s v="52396177, 9872607 Y 42017052"/>
    <s v="FONDO NACIONAL DE AHORRO Y OPTIMIZAR"/>
    <s v="QUE SE DECLARE QUE OPTIMIZAR INCUMPLIÓ CON EL PAGO CORRESPONDIENTE A LAS CESANTÍAS, PRIMA DE SERVICIOS, VACACIONES Y QUE SE DECLARE QUE EL FONDO NACIONAL DEL AHORRO ES SOLIDARIAMENTE RESPONSABLE."/>
    <n v="13789100"/>
    <n v="13789100"/>
    <x v="0"/>
    <x v="1"/>
    <s v="13/08/2018 Se suspende audiencia, pues se ordena integrar el contradictorio con Confianza."/>
    <x v="8"/>
    <d v="2018-08-13T00:00:00"/>
    <m/>
  </r>
  <r>
    <n v="177"/>
    <s v="11001310502120160051000"/>
    <s v="BOGOTÁ"/>
    <s v="JUZGADO VEINTIUNO LABORAL DEL CIRUCITO"/>
    <s v="LABORAL"/>
    <s v="CARLOS GIOVANNY PARRA CHICUAZUQUE, LEONARDO ALFONSO SOCHA GARCIA Y ROSA AURA GARCIA PARADA"/>
    <s v="80097840, 1090406569 Y 51935600"/>
    <s v="FONDO NACIONAL DE AHORRO,  OPTIMIZAR Y OTRAS TEMPORALES"/>
    <s v="QUE SE DECLARE QUE OPTIMIZAR INCUMPLIÓ CON EL PAGO CORRESPONDIENTE A LAS CESANTÍAS, PRIMA DE SERVICIOS, VACACIONES Y QUE SE DECLARE QUE EL FONDO NACIONAL DEL AHORRO ES SOLIDARIAMENTE RESPONSABLE."/>
    <n v="13789100"/>
    <n v="13789100"/>
    <x v="0"/>
    <x v="1"/>
    <s v="16/08/2018 Se realiza audiencia solo hasta excepciones previas, se ordena vincular a Confianza. "/>
    <x v="8"/>
    <d v="2019-04-08T00:00:00"/>
    <m/>
  </r>
  <r>
    <n v="178"/>
    <s v="11001310503920160078600"/>
    <s v="BOGOTÁ"/>
    <s v="JUZGADO TREINTA Y NUEVE LABORAL DEL CIRCUITO"/>
    <s v="LABORAL"/>
    <s v="CESAR AUGUSTO BOBADILLA VALVERDE"/>
    <n v="88238988"/>
    <s v="FONDO NACIONAL DEL AHORRO Y OTRAS TEMPORALES"/>
    <s v="Que se declare la existencia de un contrato de trabajo (Articulos  23 y 24 CST)  entre el actor y el FONDO NACIONAL DEL AHORRO,. Pago de salarios  prestaciones de ley  y  de los  benéficos extralegales"/>
    <n v="13789100"/>
    <n v="13789100"/>
    <x v="0"/>
    <x v="1"/>
    <s v="14/02/2018 Se notifica apoderada del SUEJE"/>
    <x v="1"/>
    <d v="2018-02-14T00:00:00"/>
    <m/>
  </r>
  <r>
    <n v="179"/>
    <s v="080014003027201600082800"/>
    <s v="BARRANQUILLA"/>
    <s v="JUZGADO VEINTISIETE CIVIL MUNICIPAL"/>
    <s v="CIVIL"/>
    <s v="AMPARO PEREZ GAMARRA"/>
    <n v="36533847"/>
    <s v="FONDO NACIONAL DEL AHORRO"/>
    <s v="QUE LA OBLIGACIÓN HIPOTECARIA SE ENCUENTRA CANCELADA  Y SE CONDENE AL FNA A REINTEGRAR EL SUPUESTO VALOR PAGADO EN EXCESO"/>
    <n v="72300000"/>
    <n v="0"/>
    <x v="0"/>
    <x v="0"/>
    <s v="El 14 de junio se requirió al F.N.A para que allegara documentos rerferentes al crédito._x000a_Se fija audiencia para el 14 de junio a las 8:30am_x000a_el 03/08/2018. Se dictó fallo que negó las pretensiones de la demandante en razón a que no se probó la cuantía del perjuicio. ._x000a_08/08/2018. El superior decretó la nulidad de la sentencia por no ordenar la práctica de la prueba descrita en el artículo 234 CGP. "/>
    <x v="3"/>
    <d v="2018-08-08T00:00:00"/>
    <m/>
  </r>
  <r>
    <n v="180"/>
    <s v="11001310502120160054800"/>
    <s v="BOGOTÁ"/>
    <s v="JUZGADO VEINTIUNO LABORAL DEL CIRCUITO"/>
    <s v="LABORAL"/>
    <s v="GONZALEZ HURTADO ANDREA STEPHANIE,  FERNANDEZ LLANO LINA MARCELA,  MARTINEZ REY SONIA ROCIO"/>
    <s v="1094924554, 41950130 Y 1073689970"/>
    <s v="FONDO NACIONAL DEL AHORRO Y OPTIMIZAR"/>
    <s v="QUE SE DECLARE QUE OPTIMIZAR INCUMPLIÓ CON EL PAGO CORRESPONDIENTE A LAS CESANTÍAS, PRIMA DE SERVICIOS, VACACIONES Y QUE SE DECLARE QUE EL FONDO NACIONAL DEL AHORRO ES SOLIDARIAMENTE RESPONSABLE."/>
    <n v="13789100"/>
    <n v="13789100"/>
    <x v="0"/>
    <x v="1"/>
    <s v="07/06/2018 Al despacho. 19/06/2018 Auto tiene por contestada demanda de parte de Liberty y acepta llamamiento en contra de Confianza, ordena a liberty notificar. "/>
    <x v="1"/>
    <d v="2018-06-07T00:00:00"/>
    <m/>
  </r>
  <r>
    <n v="181"/>
    <s v="11001310203220160058500"/>
    <s v="BOGOTÁ"/>
    <s v="JUZGADO TREINTA Y DOS LABORAL DEL CIRCUITO"/>
    <s v="PENAL"/>
    <s v="LONDOÑO ESTRADA DANIEL, GUTIERREZ BOLÍVAR LAURA ZULADY Y  MORALES PERILLA ESPERANZA"/>
    <s v="75105416, 1072423403 Y 33675990"/>
    <s v="FONDO NACIONAL DEL AHORRO Y OPTIMIZAR"/>
    <s v="QUE SE DECLARE QUE OPTIMIZAR INCUMPLIÓ CON EL PAGO CORRESPONDIENTE A LAS CESANTÍAS, PRIMA DE SERVICIOS, VACACIONES Y QUE SE DECLARE QUE EL FONDO NACIONAL DEL AHORRO ES SOLIDARIAMENTE RESPONSABLE."/>
    <n v="13789100"/>
    <n v="13789100"/>
    <x v="0"/>
    <x v="1"/>
    <s v="25/06/2018 Se celebra audiencia del art 77, se ordena integrar el litisconsorcio con Confianza y se ordena suspender hasta tanto no se notifique a la aseguradora."/>
    <x v="8"/>
    <d v="2018-06-25T00:00:00"/>
    <m/>
  </r>
  <r>
    <n v="182"/>
    <s v="70001310500320160035900"/>
    <s v="SINCELEJO"/>
    <s v="JUZGADO TERCERO LABORAL DEL CIRCUITO"/>
    <s v="CIVIL"/>
    <s v="LUIS ENRIQUE VILORIA HERRERA"/>
    <n v="92505026"/>
    <s v="FONDO NACIONAL DEL AHORRO, OPTIMIZAR Y TEMPORALES UNO A"/>
    <s v="Que se declare la existencia de un contrato de trabajo (Articulos  23 y 24 CST)  entre el actor y el FONDO NACIONAL DEL AHORRO,. Pago de salarios  prestaciones de ley  y  de los  benéficos extralegales"/>
    <n v="244295332.88"/>
    <n v="244295332.88"/>
    <x v="0"/>
    <x v="1"/>
    <s v="11/07/2018: Auto designa curador ad-litem para que represente a Optimizar servisios."/>
    <x v="1"/>
    <d v="2018-07-11T00:00:00"/>
    <m/>
  </r>
  <r>
    <n v="183"/>
    <s v="110014003020 20160035300"/>
    <s v="BOGOTÁ"/>
    <s v="JUZGADO NOVENO CIVIL DEL CIRCUITO"/>
    <s v="LABORAL"/>
    <s v="CARLOS ABEL VELA RODRIGUEZ "/>
    <n v="79483392"/>
    <s v="FONDO NACIONAL DEL AHORRO Y OTROS"/>
    <s v="QUE SE DECLARE QUE POR VIA DE PRESCRIPCIÓN EXTRAORIDNARIA ADQUISITIVA DE DOMINIO DE LA VIVIENDA DE INTERES SOCIAL QUE EL DEMANDANTE HA ADQUIRIDO LA TITULARIDAD  Y DERECHO PLENO REAL Y ABSOLUTO DE DOMINIO SOBRE EL INMUEBLE CON MATRÍCULA INMOBILIAIA 50N-20317017."/>
    <n v="81857000"/>
    <n v="0"/>
    <x v="0"/>
    <x v="0"/>
    <s v="18/01/18 Auto pone en conocimiento tener en cuenta el esctiro de contestación de la demanda de reconvención_x000a_25/01/18 traslado art 110 inicio 26-01-18 fin 30-01-18_x000a_07/0218 Al despacho para resolver excepciones previas_x000a_25/01/18 traslado art 110 inicio 26-01-18 fin 30-01-18_x000a_05/07/18 Traslado de las excepciones de la contestación de la demanda y de la contestación de la reforma de la demanda inicio 06/07/18 fin 12/07/18_x000a_11/07/18 Memorial descorre traslado_x000a_26/07/18 Al despacho_x000a_08/08/18 Auto fija fecha art 372 para el 6 de septiembre de 2018 a las 2:00 pm y decreta pruebas"/>
    <x v="8"/>
    <d v="2018-08-08T00:00:00"/>
    <m/>
  </r>
  <r>
    <n v="184"/>
    <s v="11001310502320160047400"/>
    <s v="BOGOTÁ"/>
    <s v="JUZGADO VEINTITRES LABORAL DEL CIRCUITO"/>
    <s v="LABORAL"/>
    <s v="KEVIN MAURICIO LOZANO ARANDA, EDGAR YESID ALDANA TRIANA Y OTROS"/>
    <s v="1032450825, 17976092 y 357709"/>
    <s v="FONDO NACIONAL DEL AHORRO Y OPTIMIZAR"/>
    <s v="QUE SE DECLARE QUE OPTIMIZAR INCUMPLIÓ CON EL PAGO CORRESPONDIENTE A LAS CESANTÍAS, PRIMA DE SERVICIOS, VACACIONES Y QUE SE DECLARE QUE EL FONDO NACIONAL DEL AHORRO ES SOLIDARIAMENTE RESPONSABLE."/>
    <n v="13789100"/>
    <n v="13789100"/>
    <x v="0"/>
    <x v="1"/>
    <s v="23/08/2018 Notificacion personal de Confianza."/>
    <x v="8"/>
    <d v="2018-12-12T00:00:00"/>
    <m/>
  </r>
  <r>
    <n v="185"/>
    <s v="13735 E.D."/>
    <s v="VILLAVICENCIO"/>
    <s v="FISCALIA TREINTA ESPECIALIZADA DE EXTINCIÓN DE DOMINIO"/>
    <s v="CIVIL"/>
    <s v="FISCALIA 30 ESPECIALIZADA EXTINCIÓN DE DOMINIO"/>
    <n v="86001284"/>
    <s v="FNA-GUSTAVO MOLINA CONDE"/>
    <s v="QUE SE DECLARE LA EXTINCIÓN DE DOMINIO DEL INMUEBLE DE PROPIEDAD DEL SEÑOR GUSTAVO CONDE MOLINA, SEGÚN ACTA DE SECUESTRO DEL 14 DE DICIEMBRE DEL 2016."/>
    <n v="118057997.77"/>
    <n v="0"/>
    <x v="0"/>
    <x v="0"/>
    <s v="El trámite se encuentra en fase inicial._x000a_AL DESPACHO"/>
    <x v="1"/>
    <d v="2019-01-31T00:00:00"/>
    <m/>
  </r>
  <r>
    <n v="186"/>
    <s v="760014003031 20160071600"/>
    <s v="CALI"/>
    <s v="JUZGADO TREINTA Y UNO CIVIL MUNICIPAL"/>
    <s v="LABORAL"/>
    <s v="FONDO NACIONAL DEL AHORRO"/>
    <n v="16739382"/>
    <s v="FNA-JORGE IVAN CORDOBA BARAHONA"/>
    <s v="SE DECLARE Y CONDENE AL DEMANDADO A PAGAR AL FNA LA SUMA DE $84.064.623.70 POR CONCEPTO DE CAPITAL INSOLUTO MAS INTERESES"/>
    <n v="90000000"/>
    <n v="0"/>
    <x v="1"/>
    <x v="0"/>
    <s v="PENDIENTE SE FIJE FECHA DE AUDIENCIA DEL 373"/>
    <x v="9"/>
    <d v="2017-07-27T00:00:00"/>
    <m/>
  </r>
  <r>
    <n v="187"/>
    <s v="11001310500120160029500"/>
    <s v="BOGOTÁ"/>
    <s v="JUZGADO PRIMERO LABORAL DEL CIRCUTIO"/>
    <s v="LABORAL"/>
    <s v="MARTHA EUFROSINA RODRIGUEZ CALDERON"/>
    <n v="28716050"/>
    <s v="FONDO NACIONAL DE AHORRO Y OTROS"/>
    <s v="QUE SE DECLARE QUE ENTRE EL FONDO NACIONAL DEL AHORRO Y LA DEMANDANTE EXISITÓ UNA RELACIÓN LABORAL EN SU CONDICIÓN DE TRABAJADORA OFICIAL Y SE CONDENE AL FONDO NACIONAL DEL AHORRO A RECONOCER Y PAGAR LAS PRESTACIONES SOCIALES, DE ACUERDO CON LA CONVENCIÓN COLECTIVA."/>
    <n v="14754340"/>
    <n v="14754340"/>
    <x v="0"/>
    <x v="1"/>
    <s v="10/08/2017 Se radica poder del Dr ELV."/>
    <x v="10"/>
    <d v="2017-08-10T00:00:00"/>
    <m/>
  </r>
  <r>
    <n v="188"/>
    <s v="110013105038 20160085200"/>
    <s v="BOGOTÁ"/>
    <s v="JUZGADO TREINTA Y OCHO LABORAL DEL CIRCUITO"/>
    <s v="LABORAL"/>
    <s v="ROBERTO HELIODORO HIPÓLITO CORDOBA TRIVIÑO"/>
    <n v="19182630"/>
    <s v="FONDO NACIONAL DEL AHORRO"/>
    <s v="QUE SE DECLARE QUE EL DEMANDANTE ESTÁ LEGITIMADO PARA RECLARMAR LAS CESANTIAS DE ROCIO AREVALO LUGO EN NOMBRE DE SU HIJA FREANCY CAMILA CORDOBA AREVALO Y QUE SE CONDENE AL FONDO NACIONAL DEL AHORRO A PAGAR UN DIA DE SALARIO POR CADA DIA DE RETARDO HASTA QUE SE HAGA EFECTIVO EL PAGO DE LAS MISMAS."/>
    <n v="24687731"/>
    <n v="24687731"/>
    <x v="0"/>
    <x v="1"/>
    <s v="07/05/2018 Auto suspende el proceso por prejudicialidad."/>
    <x v="8"/>
    <d v="2019-01-29T00:00:00"/>
    <m/>
  </r>
  <r>
    <n v="189"/>
    <s v="73001402200720160028900"/>
    <s v="IBAGUÉ"/>
    <s v="JUZGADO SEPTIMO CIVIL MUNICIPAL"/>
    <s v="LABORAL"/>
    <s v="ANA JULIA RIVERA DE CRISTANCHO"/>
    <n v="28513050"/>
    <s v="FONDO NACIONAL DEL AHORRO"/>
    <s v="QUE SE DECLARE QUE EL FNA INCUMPLIO EL CONTRATO CONTENIDO EN LA ESCRITURA PUBLICA 1988 DEL 3 DE OCTUBRE DE 1997 NDE LA NOTARIA QUINTA DE IBAGUE, POR HABER VARIADO UNILATERALMENTE EL SISTEMA DE AMORTIZACIÓN, DESCONOCIENDO EL SISTEMA INICIALMENTE PACTADO."/>
    <n v="25000000"/>
    <n v="0"/>
    <x v="0"/>
    <x v="0"/>
    <s v="30/08/2017 FIJAN FECHA DE AUDIENCIA DE SUSTENTACIÓN DE RECURSO  Y FALLO_x000a_08/08/2017 AUTO ADMITE RECURSO DE APELACIÓN_x000a_27/07/3017 SE REMITE OFICIO AL JUZGADO 5TO CIVIL CIRCUITO_x000a_15/07/2017 REPARTO PARA APELACIÓN.                          ----                        SE DECLARÓ DESIERTO EL RECURSO.                   ---- TERMNADO"/>
    <x v="1"/>
    <d v="2017-07-15T00:00:00"/>
    <m/>
  </r>
  <r>
    <n v="190"/>
    <s v="11001310502920160057500"/>
    <s v="BOGOTÁ"/>
    <s v="TRIBUNAL SUPERIOR DEL DISTRITO JUDICIAL"/>
    <s v="LABORAL"/>
    <s v="CLAUDIA LICINIA SÁNCHEZ RIVAS"/>
    <n v="52557937"/>
    <s v="FONDO NACIONAL FEL AHORRO Y OTROS"/>
    <s v="Que se declare la existencia de un contrato de trabajo (Articulos  23 y 24 CST)  entre el actor y el FONDO NACIONAL DEL AHORRO,. Pago de salarios  prestaciones de ley  y  de los  benéficos extralegales"/>
    <n v="34475750"/>
    <n v="34475750"/>
    <x v="0"/>
    <x v="1"/>
    <s v="29/05/2018 Se recepciona cuestionario que debe absolver el FONDO NACIONAL DEL AHORRO. 03/07/2018 Auto tribunal que admite apelación."/>
    <x v="1"/>
    <d v="2018-05-29T00:00:00"/>
    <m/>
  </r>
  <r>
    <n v="191"/>
    <s v="11001310500820160044600"/>
    <s v="BOGOTÁ"/>
    <s v="JUZGADO OCTAVO LABORAL DEL CIRCUITO"/>
    <s v="LABORAL"/>
    <s v="ALEXANDRA DACTO GUEVARA, JEFFERSON GOMEZ LUNA Y MAURYN YOXAIRA ARIAS GARCIA"/>
    <n v="1061707108"/>
    <s v="FONDO NACIONAL DEL AHORRO Y OPTIMIZAR"/>
    <s v="QUE SE DECLARE QUE OPTIMIZAR INCUMPLIÓ CON EL PAGO CORRESPONDIENTE A LAS CESANTÍAS, PRIMA DE SERVICIOS, VACACIONES Y QUE SE DECLARE QUE EL FONDO NACIONAL DEL AHORRO ES SOLIDARIAMENTE RESPONSABLE."/>
    <n v="13789100"/>
    <n v="13789100"/>
    <x v="0"/>
    <x v="1"/>
    <s v="08/03/2018 Se surte audiencia hasta excepciones previas, la juez ordena vincular a confianza al proceso y suspende la diligencia."/>
    <x v="8"/>
    <d v="2018-03-08T00:00:00"/>
    <m/>
  </r>
  <r>
    <n v="192"/>
    <s v="11001310503720160036100"/>
    <s v="BOGOTÁ"/>
    <s v="JUZGADO VEINTICUATRO LABORAL DEL CIRCUITO"/>
    <s v="LABORAL"/>
    <s v="JORGE IVAN RESTREPO RESTREPO, MARIA ISABEL GONZALEZ LIZCANO Y CARLOS HERNAN CORTES PEDRAZA"/>
    <n v="70120167"/>
    <s v="FONDO NACIONAL DEL AHORRO Y OPTIMIZAR"/>
    <s v="QUE SE DECLARE QUE OPTIMIZAR INCUMPLIÓ CON EL PAGO CORRESPONDIENTE A LAS CESANTÍAS, PRIMA DE SERVICIOS, VACACIONES Y QUE SE DECLARE QUE EL FONDO NACIONAL DEL AHORRO ES SOLIDARIAMENTE RESPONSABLE."/>
    <n v="13789100"/>
    <n v="13789100"/>
    <x v="0"/>
    <x v="1"/>
    <s v="22/03/2018 Auto corrige y ordena elaborar avisos."/>
    <x v="1"/>
    <d v="2018-03-22T00:00:00"/>
    <m/>
  </r>
  <r>
    <n v="193"/>
    <s v="11001310501120160062100"/>
    <s v="BOGOTÁ"/>
    <s v="JUZGADO ONCE LABORAL DEL CIRCUITO"/>
    <s v="PENAL"/>
    <s v="BITAR OSWALDO HUMBERTO MONTEROSA, MARTHA LILIANA ROMERO BELTRAN Y SINDY LORENA QUINTANILLA"/>
    <n v="7921551"/>
    <s v="FONDO NACIONAL DEL AHORRO Y OPTIMIZAR"/>
    <s v="QUE SE DECLARE QUE OPTIMIZAR INCUMPLIÓ CON EL PAGO CORRESPONDIENTE A LAS CESANTÍAS, PRIMA DE SERVICIOS, VACACIONES Y QUE SE DECLARE QUE EL FONDO NACIONAL DEL AHORRO ES SOLIDARIAMENTE RESPONSABLE."/>
    <n v="13789100"/>
    <n v="13789100"/>
    <x v="0"/>
    <x v="1"/>
    <s v="FIJAN NEUVA FECHA PARA AUDIENCIA DE TRÁMITE Y JUZGAMIENTO PARA EL 23 DE SETIEMBRE DEL 2019 A ÑAS 9:30 DE LA MAÑANA."/>
    <x v="9"/>
    <d v="2019-06-18T00:00:00"/>
    <m/>
  </r>
  <r>
    <n v="194"/>
    <s v="11001310501120160045500"/>
    <s v="BOGOTÁ"/>
    <s v="TRIBUNAL SUPERIOR DEL DISTRITO JUDICIAL"/>
    <s v="LABORAL"/>
    <s v="AUDI SALOMON RUIZ GONZALEZ, BELKIS LEONOR MONSALVO LOPEZ Y LENIN EDUARDO GARAY FIGUEROA"/>
    <n v="1121328005"/>
    <s v="FONDO NACIONAL DEL AHORRO Y OPTIMIZAR"/>
    <s v="QUE SE DECLARE QUE OPTIMIZAR INCUMPLIÓ CON EL PAGO CORRESPONDIENTE A LAS CESANTÍAS, PRIMA DE SERVICIOS, VACACIONES Y QUE SE DECLARE QUE EL FONDO NACIONAL DEL AHORRO ES SOLIDARIAMENTE RESPONSABLE."/>
    <n v="13789100"/>
    <n v="13789100"/>
    <x v="0"/>
    <x v="1"/>
    <s v="17/05/2018 No se realiza audiencia."/>
    <x v="9"/>
    <d v="2019-02-21T00:00:00"/>
    <m/>
  </r>
  <r>
    <n v="195"/>
    <s v="11001310502920160054000"/>
    <s v="BOGOTÁ"/>
    <s v="JUZGADO VEINTINUEVE LABORAL DEL CIRCUITO"/>
    <s v="LABORAL"/>
    <s v="JAIRO VALLEJO ARDILA"/>
    <n v="79286456"/>
    <s v="FONDO NACIONAL DEL AHORRO Y OPTIMIZAR"/>
    <s v="QUE SE DECLARE QUE OPTIMIZAR INCUMPLIÓ CON EL PAGO CORRESPONDIENTE A LAS CESANTÍAS, PRIMA DE SERVICIOS, VACACIONES Y QUE SE DECLARE QUE EL FONDO NACIONAL DEL AHORRO ES SOLIDARIAMENTE RESPONSABLE."/>
    <n v="13789100"/>
    <n v="13789100"/>
    <x v="0"/>
    <x v="1"/>
    <s v="El 05 de julio de 2018 al despacho "/>
    <x v="3"/>
    <d v="2019-04-01T00:00:00"/>
    <m/>
  </r>
  <r>
    <n v="196"/>
    <s v="5400131050012016048300"/>
    <s v="CÚCUTA"/>
    <s v="JUZGADO PRIMERO LABORAL DEL CIRCUITO"/>
    <s v="LABORAL"/>
    <s v="MARIOXI SÁNCHEZ ARIAS"/>
    <n v="37333150"/>
    <s v="FONDO NACIONAL DEL AHORRO Y OTROS"/>
    <s v="Que se declare la existencia de un contrato de trabajo (Articulos  23 y 24 CST)  entre el actor y el FONDO NACIONAL DEL AHORRO,. Pago de salarios  prestaciones de ley  y  de los  benéficos extralegales"/>
    <n v="14754340"/>
    <n v="14754340"/>
    <x v="0"/>
    <x v="1"/>
    <s v="El día 20 de Julio de 2017 el Juzgado emitió auto donde pone en conocimiento de la apoderada de la demandada, lo informado por el correo 472 para efectos de la entrega de la comunicación personal de HUMAN TEAM S.A.S como litis consorcio necesario. El día 20 de Julio de 2017 el Juzgado emitió auto donde pone en conocimiento de la apoderada de la demandada, lo informado por el correo 472 para efectos de la entrega de la comunicación personal de HUMAN TEAM S.A.S como litis consorcio necesario."/>
    <x v="1"/>
    <d v="2017-07-20T00:00:00"/>
    <m/>
  </r>
  <r>
    <n v="197"/>
    <s v="13439- 002-3-2018"/>
    <s v="BOGOTÁ"/>
    <s v="JUZGADO TERCERO PENAL DEL CIRCUITO ESPECIALIZADO DE EXTINCIÓN DE DOMINIO"/>
    <s v="LABORAL"/>
    <s v="FISCALIA 24 ESPECIALIZADA EXTINCIÓN DE DOMINIO"/>
    <n v="17904301"/>
    <s v="FNA- YURY HAMBLIN CUADRADO BRITO/ AFECTADO OSCAR MARIO TORO HENAO"/>
    <s v="SE DECLARE LA EXTINCIÓN DE DOMINIO DEL INMUEBLE DE PROPIEDAD DE YURY HAMLIM CUADRADO BRITO"/>
    <n v="80843644.859999999"/>
    <n v="0"/>
    <x v="0"/>
    <x v="0"/>
    <s v="Al Despacho desde el 10/02/2017._x000a_El proceso se encuentra en etapa de notificación del auto mediante el cual el Juzgado avoca conocimiento. _x000a_El Juzgado se encuentra notificando el auto mediante el cual avocó conocimiento del proceso. "/>
    <x v="1"/>
    <d v="2017-02-10T00:00:00"/>
    <m/>
  </r>
  <r>
    <n v="198"/>
    <s v="11001310501520160038600"/>
    <s v="BOGOTÁ"/>
    <s v="JUZGADO QUINCE LABORAL DEL CIRCUITO"/>
    <s v="LABORAL"/>
    <s v="JUAN JOSE TORO DIAZ, LUIS VISVET LOPEZ ALVARADO Y MARIA ESPERANZA ARENAS QUEVEDO"/>
    <n v="70569579"/>
    <s v="FONDO NACIONAL DEL AHORRO Y OPTIMIZAR"/>
    <s v="QUE SE DECLARE QUE OPTIMIZAR INCUMPLIÓ CON EL PAGO CORRESPONDIENTE A LAS CESANTÍAS, PRIMA DE SERVICIOS, VACACIONES Y QUE SE DECLARE QUE EL FONDO NACIONAL DEL AHORRO ES SOLIDARIAMENTE RESPONSABLE."/>
    <n v="14754340"/>
    <n v="14754340"/>
    <x v="0"/>
    <x v="1"/>
    <s v=" El 16 julio de 2018 AUTO FIJA FECHA AUDIENCIA Y/O DILIGENCIA PARA EL DIA 10 DE SEPTIEMBRE /18 A LAS 2:30 PM "/>
    <x v="9"/>
    <d v="2019-02-11T00:00:00"/>
    <m/>
  </r>
  <r>
    <n v="199"/>
    <s v="11001310501520160038800"/>
    <s v="BOGOTÁ"/>
    <s v="JUZGADO QUINCE LABORAL DEL CIRCUITO"/>
    <s v="LABORAL"/>
    <s v="ROBINSON ALEXANDER VALENCIA VALENCIA Y ANGELICA MARIA GRANJA DELGADO, NANCY MIREYA BARBOSA REINA."/>
    <s v="1016004563, 24336936 y 52475167"/>
    <s v="FONDO NACIONAL DEL AHORRO Y OPTIMIZAR"/>
    <s v="QUE SE DECLARE QUE OPTIMIZAR INCUMPLIÓ CON EL PAGO CORRESPONDIENTE A LAS CESANTÍAS, PRIMA DE SERVICIOS, VACACIONES Y QUE SE DECLARE QUE EL FONDO NACIONAL DEL AHORRO ES SOLIDARIAMENTE RESPONSABLE."/>
    <n v="14754340"/>
    <n v="14754340"/>
    <x v="0"/>
    <x v="1"/>
    <s v="El 31 de enero se surte audiencia de conciliación y se declara probada la excepción solicitada por Liberty, tendiente a llamar al proceso a Confianza, razón por la cual se suspende la audiencia y se le ordena a Liberty notificar a la Aseguradora Confianza / El 21 de mayo de 2018 al despacho "/>
    <x v="8"/>
    <d v="2018-10-08T00:00:00"/>
    <m/>
  </r>
  <r>
    <n v="200"/>
    <s v="11001310501520160034600"/>
    <s v="BOGOTÁ"/>
    <s v="JUZGADO QUINCE LABORAL DEL CIRCUITO"/>
    <s v="LABORAL"/>
    <s v="MARIA ORFA PULIDO HERRERA"/>
    <n v="40013848"/>
    <s v="FONDO NACIONAL DEL AHORRO Y OTROS"/>
    <s v="Que se declare la existencia de un contrato de trabajo (Articulos  23 y 24 CST)  entre el actor y el FONDO NACIONAL DEL AHORRO,. Pago de salarios  prestaciones de ley  y  de los  benéficos extralegales"/>
    <n v="14754340"/>
    <n v="14754340"/>
    <x v="0"/>
    <x v="1"/>
    <s v="El 03 de mayo de 2018        AUTO OBEDÉZCASE Y CÚMPLASE        ORDENA VINCULAR LITIS CONSORTES ; El  26 de julio de 18 DILIGENCIA DE NOTIFICACIÓN PERSONAL (ACTA) ACTIVOS SAS"/>
    <x v="1"/>
    <d v="2018-05-03T00:00:00"/>
    <m/>
  </r>
  <r>
    <n v="201"/>
    <s v="110013105010 20160067100"/>
    <s v="BOGOTÁ"/>
    <s v="JUZGADO DECIMO LABORAL DEL CIRCUITO"/>
    <s v="LABORAL"/>
    <s v="JAIRO YESID LOPEZ BOLIVAR, DIDIER MORALES QUINTANA Y MARCOS DANIEL PEREZ ARTURO"/>
    <n v="79359279"/>
    <s v="FONDO NACIONAL DEL AHORRO Y OPTIMIZAR"/>
    <s v="QUE SE DECLARE QUE OPTIMIZAR INCUMPLIÓ CON EL PAGO CORRESPONDIENTE A LAS CESANTÍAS, PRIMA DE SERVICIOS, VACACIONES Y QUE SE DECLARE QUE EL FONDO NACIONAL DEL AHORRO ES SOLIDARIAMENTE RESPONSABLE."/>
    <n v="14754340"/>
    <n v="14754340"/>
    <x v="0"/>
    <x v="1"/>
    <s v="El 09-jul-18        AUTO FIJA FECHA AUDIENCIA para el  11-10-2018 A LAS 9 AM; El 25-jul-18 RESPUESTA CUESTIONARIO ESCRITO ALLEGADO POR REPRESENTANTE LEGAL DEL F.N.A"/>
    <x v="1"/>
    <d v="2018-07-25T00:00:00"/>
    <m/>
  </r>
  <r>
    <n v="202"/>
    <s v="700013105001201600037800"/>
    <s v="SINCELEJO"/>
    <s v="TRIBUNAL SUPERIOR DEL DISTRITO JUDICIAL"/>
    <s v="LABORAL"/>
    <s v="EFRAIN GÓMEZ MARTÍNEZ"/>
    <n v="1102799502"/>
    <s v="FONDO NACIONAL DEL AHORRO Y TEMPORALES UNO A"/>
    <s v="Que se declare la existencia de un contrato de trabajo (Articulos  23 y 24 CST)  entre el actor y el FONDO NACIONAL DEL AHORRO,. Pago de salarios  prestaciones de ley  y  de los  benéficos extralegales"/>
    <n v="236623138.52000001"/>
    <n v="8740398"/>
    <x v="0"/>
    <x v="1"/>
    <s v="SENTENCIA DE PRIMERA INSTANCIA DESFAVORABLE. APELADA LA DECISIÓN."/>
    <x v="2"/>
    <d v="2018-08-13T00:00:00"/>
    <m/>
  </r>
  <r>
    <n v="203"/>
    <s v="700013105001201600037900"/>
    <s v="SINCELEJO"/>
    <s v="TRIBUNAL SUPERIOR DEL DISTRITO JUDICIAL"/>
    <s v="LABORAL"/>
    <s v="ESCARLY PATRICIA OSPINO"/>
    <n v="50879502"/>
    <s v="FONDO NACIONAL DEL AHORRO Y TEMPORALES UNO A"/>
    <s v="Que se declare la existencia de un contrato de trabajo (Articulos  23 y 24 CST)  entre el actor y el FONDO NACIONAL DEL AHORRO,. Pago de salarios  prestaciones de ley  y  de los  benéficos extralegales"/>
    <n v="284533859.94"/>
    <n v="18378692.350000001"/>
    <x v="0"/>
    <x v="1"/>
    <s v="FALLO DE PRIMERA INSTANCIA DESFAVORABLE, SENTENCIA APELADA._x000a_"/>
    <x v="2"/>
    <d v="2019-06-14T00:00:00"/>
    <m/>
  </r>
  <r>
    <n v="204"/>
    <s v="70001310500320160021000"/>
    <s v="SINCELEJO"/>
    <s v="JUZGADO TERCERO LABORAL DEL CIRCUITO"/>
    <s v="LABORAL"/>
    <s v="ELCY DEL CARMEN MARTELO BANDA"/>
    <n v="40987063"/>
    <s v="FONDO NACIONAL DEL AHORRO Y OTROS"/>
    <s v="Que se declare la existencia de un contrato de trabajo (Articulos  23 y 24 CST)  entre el actor y el FONDO NACIONAL DEL AHORRO,. Pago de salarios  prestaciones de ley  y  de los  benéficos extralegales"/>
    <n v="14754340"/>
    <n v="14754340"/>
    <x v="0"/>
    <x v="1"/>
    <s v="13/06/2018: Auto designa curador ad-litem a la demandada Representaciones e Inversiones Elite."/>
    <x v="1"/>
    <d v="2018-06-13T00:00:00"/>
    <m/>
  </r>
  <r>
    <n v="205"/>
    <s v="11001310502120160051500"/>
    <s v="BOGOTÁ"/>
    <s v="JUZGADO VEINTIUNO LABORAL DEL CIRCUITO"/>
    <s v="CIVIL"/>
    <s v="GEORGINA NIÑO CÓRDOBA"/>
    <n v="41448960"/>
    <s v="FONDO NACIONAL DEL AHORRO  Y TEMPORALES UNO A"/>
    <s v="Que se declare la existencia de un contrato de trabajo (Articulos  23 y 24 CST)  entre el actor y el FONDO NACIONAL DEL AHORRO,. Pago de salarios  prestaciones de ley  y  de los  benéficos extralegales"/>
    <n v="42145382"/>
    <n v="42145382"/>
    <x v="0"/>
    <x v="1"/>
    <s v="El 19-jun-18 AUTO FIJA FECHA AUDIENCIA  CITA A LAS PARTES PARA EL DIA QUINCE DE NOVIEMBRE, A LAS 2:30 P.M."/>
    <x v="8"/>
    <d v="2018-06-19T00:00:00"/>
    <m/>
  </r>
  <r>
    <n v="206"/>
    <s v="11001310503520160037500"/>
    <s v="BOGOTÁ"/>
    <s v="JUZGADO TREINTA Y CINCO LABORAL DEL CIRCUITO DE BOGOTÁ"/>
    <s v="PENAL"/>
    <s v="CARMEN JEANINE PIMIENTA SIERRA, DANY PINO BEJARANO Y GLORIA ESTELLA ESCOBAR HERNANDEZ"/>
    <n v="63553296"/>
    <s v="FONDO NACIONAL DEL AHORRO Y OPTIMIZAR"/>
    <s v="QUE SE DECLARE QUE OPTIMIZAR INCUMPLIÓ CON EL PAGO CORRESPONDIENTE A LAS CESANTÍAS, PRIMA DE SERVICIOS, VACACIONES Y QUE SE DECLARE QUE EL FONDO NACIONAL DEL AHORRO ES SOLIDARIAMENTE RESPONSABLE."/>
    <n v="14754340"/>
    <n v="14754340"/>
    <x v="0"/>
    <x v="1"/>
    <s v="El 19-jun-18 AUTO INTERLOCUTORIO EN AUDIENCIA EL TRIBUNAL CONFIRMA LA PROVIDENCIA OBJETO D E APELACION PROFERIDA POR EL JUZGADO 35 LABORAL DICTADA EN AUDIENCIA DEL 18 DE ABRIL DE 2018.El 03-jul-18        AL DESPACHO DEL JUZGADO"/>
    <x v="1"/>
    <d v="2018-07-03T00:00:00"/>
    <m/>
  </r>
  <r>
    <n v="207"/>
    <s v="13001310500820160056000"/>
    <s v="CARTAGENA"/>
    <s v="TRIBUNAL SUPERIOR DE CARTAGENA"/>
    <s v="LABORAL"/>
    <s v="LORENA RANGEL CAÑAS"/>
    <n v="1047367786"/>
    <s v="FONDO NACIONAL DEL AHORRO, OPTIMIZAR Y TEMPORALES UNO A"/>
    <s v="QUE SE DECLARE LA EXISTENCIA DE UN CONTRATO DE TRABAJO REALIDAD Y QUE SE CANCELE LAS PRESTACIONES SOCIALES CORRESPONDIENTES, SOLIDARIAMENTE ENTRE EL FONDO NACIONAL DEL AHORRO Y LAS TEMPORALES OOPTIMIZAR Y TEMPORALES UNO A BGOTA."/>
    <n v="50000000"/>
    <n v="50000000"/>
    <x v="0"/>
    <x v="1"/>
    <s v="SENTENCIA DE PRIMERA INSTANCIA DESFAVORABLE,  APELADA TRIBUNAL SUPERIOR DE CARTAGENA. EL FNA CANCELA LA SUMA DE $6.699.700 POR CONCEPTO DE PRESTACIONES SOCIALES"/>
    <x v="1"/>
    <d v="2018-11-06T00:00:00"/>
    <m/>
  </r>
  <r>
    <n v="208"/>
    <s v="25307310500120160026200"/>
    <s v="GIRARDOT"/>
    <s v="JUZGADO UNICO LABORAL DEL CIRCUITO"/>
    <s v="LABORAL"/>
    <s v="JORGE OSWALDO GAMBOA ROJAS"/>
    <n v="1070591576"/>
    <s v="FONDO NACIONAL DEL AHORRO Y OPTIMIZAR"/>
    <s v="QUE SE DECLARE QUE LOS CONTRATOS CELEBRADOS ENTRE EL DEMANDANTE Y LAS TEMPORALES FUE UN CONTRATO APARENTE, Y QUE SE CONDENE SOLIDARIAMENTE A PAGAR LOS REAJUSTES CORRESPONDIENTES A PRESTACINES SOCIALES."/>
    <n v="13789100"/>
    <n v="13789100"/>
    <x v="0"/>
    <x v="1"/>
    <s v="Dentro del proceso se radicó poder para actuar. Se encuentra a despacho para resolver lo pertinente. "/>
    <x v="1"/>
    <d v="2018-10-22T00:00:00"/>
    <m/>
  </r>
  <r>
    <n v="209"/>
    <s v="11001400307220170007800"/>
    <s v="BOGOTÁ"/>
    <s v="JUZGADO SETENTA Y DOS CIVIL MUNICIPAL"/>
    <s v="LABORAL"/>
    <s v="FONDO NACIONAL DEL AHORRO"/>
    <n v="41649787"/>
    <s v="MERCEDES VARGAS NIÑO y NANCY LOPEZ GORDILLO"/>
    <s v="DECLARAR QUE EL FNA ES RESPONSABLE DEL INCUMPLIMIENRTO DE LAS OBLIGACIONES DERIVADAS DEL CONTRATO SEGÚN ESCRITURA 1620 DEL 5 DE NOVIEMBRE DEL 2013 NOTARIA UNICA DE LA CALEERA, QUE OBLIGUE A PAGAR LOS PERJUICIOS MATERIALES Y MORALES CAUSADOS Y CONDENA EN COSTAS"/>
    <n v="620000"/>
    <n v="0"/>
    <x v="1"/>
    <x v="0"/>
    <s v="SENTENCIA FAVORABLE. _x000a_23/01/18 Recepción expediente proveniente del juzgado 43 Civil del Circuito de Bogotá_x000a_14/02/18 AUTO OBEDÉZCASE Y CÚMPLASE_x000a_20/03/18 Auto aprueba liquidación de costas_x000a_08/05/18 Auto libra mandamiento ejecutivo"/>
    <x v="1"/>
    <d v="2018-05-08T00:00:00"/>
    <m/>
  </r>
  <r>
    <n v="210"/>
    <s v="11001600004920120092800"/>
    <s v="BOGOTÁ"/>
    <s v="JUZGADO SEXTO PENAL DEL CIRCUITO CON FUNCIÓN DE CONOCIMIENTO"/>
    <s v="LABORAL"/>
    <s v="FONDO NACIONAL DEL AHORRO"/>
    <n v="79555710"/>
    <s v="MARIO NEL GIL CASAS "/>
    <s v="EL FNA PRESENTA DENUNCIA PENAL PARA QUE SE ADELANTE INVESTIGACÓN ACERA DEL RETIRO DE LAS CESANTÍAS DE JULIO CESAR DIAZ ALVARADO, SIENDO EL AUTO MARIO NEL GIL CASAS."/>
    <n v="12999278"/>
    <n v="0"/>
    <x v="1"/>
    <x v="0"/>
    <s v="La Sala Penal del Tirbunal Superior de Bogotá revocó parcialmente el fallo de primera instancia, confirmando la condena por el delito de Hurto y Falsedad en documento privado y revocando la absolución por el delito de Falsedad en Documento Público y lo condenó por este. Por su parte, el apoderado de la Defensa presentó demanda de casación. En consecuencia, se remitió la carpeta al Despacho del Mg Luis Hernández Barbosa de la Corte Suprema de Justicia._x000a_Se encuentra pendiente de resolver el recurso de apelación interpuesto por la Fiscalía General de la Nación ante el Tribunal Superior de Bogotá._x000a_Desde el 6 de abril de 2018, el proceso se encuentra al Despacho de la Sala de Casación Penal de la Corte Suprema de Justicia._x000a_"/>
    <x v="1"/>
    <d v="2018-04-06T00:00:00"/>
    <m/>
  </r>
  <r>
    <n v="211"/>
    <s v="11001310503920160063000"/>
    <s v="BOGOTÁ"/>
    <s v="JUZGADO TREINTA Y NUEVE LABORAL DEL CIRCUITO"/>
    <s v="LABORAL"/>
    <s v="DIANA CONSUELO MORA NIVIAYO"/>
    <n v="1019010956"/>
    <s v="FONDO NACIONAL DEL AHORRO Y OPTIMIZAR"/>
    <s v="QUE SE DECLARE QUE OPTIMIZAR INCUMPLIÓ CON EL PAGO CORRESPONDIENTE A LAS CESANTÍAS, PRIMA DE SERVICIOS, VACACIONES Y QUE SE DECLARE QUE EL FONDO NACIONAL DEL AHORRO ES SOLIDARIAMENTE RESPONSABLE."/>
    <n v="14754340"/>
    <n v="14754340"/>
    <x v="0"/>
    <x v="1"/>
    <s v="El 06-ago-18 RECEPCIÓN MEMORIAL SE ALLEGA CONTESTACIÓN DE LA DEMANDA DE LIBERTY SEGUROS. "/>
    <x v="1"/>
    <d v="2018-08-06T00:00:00"/>
    <m/>
  </r>
  <r>
    <n v="212"/>
    <s v="11001310502020160066601"/>
    <s v="BOGOTÁ"/>
    <s v="JUZGADO VEINTE LABORAL DEL CIRCUITO"/>
    <s v="CIVIL"/>
    <s v="CARLOS ALBERTO CHACON MONTOYA"/>
    <n v="19136269"/>
    <s v="FONDO NACIONAL DEL AHORRO Y OPTIMIZAR"/>
    <s v="QUE SE DECLARE QUE OPTIMIZAR INCUMPLIÓ CON EL PAGO CORRESPONDIENTE A LAS CESANTÍAS, PRIMA DE SERVICIOS, VACACIONES Y QUE SE DECLARE QUE EL FONDO NACIONAL DEL AHORRO ES SOLIDARIAMENTE RESPONSABLE."/>
    <n v="14754340"/>
    <n v="14754340"/>
    <x v="0"/>
    <x v="1"/>
    <s v="El 03-ago-18 AUTO REQUIERE A LA PARTE ACTORA PROCEDA A NOTIFICAR A LA DEMANDADA EN EL TERMINO DE DIEZ DIAS SO PENA DE ORDNEAR EL ARCHIVO DE LAS DILIGENCIAS"/>
    <x v="1"/>
    <d v="2018-08-03T00:00:00"/>
    <m/>
  </r>
  <r>
    <n v="213"/>
    <s v="11001310501520170009200"/>
    <s v="BOGOTÁ"/>
    <s v="JUZGADO QUINCE LABORAL DEL CIRCUITO"/>
    <s v="CIVIL"/>
    <s v="RAUL VERA"/>
    <n v="19308670"/>
    <s v="FONDO NACIONAL DEL AHORRO, OPTIMIZAR"/>
    <s v="QUE SE CONDENE AL FONDO NACIONAL DEL AHORRO A PAGAR LAS CESANTÍAS, INTERESES SOBRE CESANTÚAS, VACACIONES, PRIMA DE SERVICIOS, LA INDEXACIÓN, INDEXACIÓN MRATORIA, INDEMNIZACIÓN POR TERMINACIÓN UNILATERAL DEL CONTRATO SIN JUSTA CAUSA, ULTRA Y EXTRA PETITIA Y COSTAS DEL PROCESO."/>
    <n v="36600000"/>
    <n v="36600000"/>
    <x v="0"/>
    <x v="1"/>
    <s v="EL 13-ago-18 AUTO FIJA FECHA AUDIENCIA Y/O DILIGENCIA PARA EL DIA 25 DE SEPTIEMBRE /18 A LAS 2:30 PM ;"/>
    <x v="8"/>
    <d v="2018-09-27T00:00:00"/>
    <m/>
  </r>
  <r>
    <n v="214"/>
    <s v="23001310500320170003600"/>
    <s v="MONTERÍA "/>
    <s v="JUZGADO TERCERO LABORAL DEL CIRCUITO"/>
    <s v="CIVIL"/>
    <s v="GABRIEL EDUARDO MENDEZ PINEDA"/>
    <n v="10784783"/>
    <s v="FONDO NACIONAL DEL AHORRO, OPTIMIZAR Y OTRAS TEMPORALES"/>
    <s v="Que se declare la existencia de un contrato de trabajo (Articulos  23 y 24 CST)  entre el actor y el FONDO NACIONAL DEL AHORRO,. Pago de salarios  prestaciones de ley  y  de los  benéficos extralegales"/>
    <n v="85000000"/>
    <n v="85000000"/>
    <x v="0"/>
    <x v="1"/>
    <s v="27/06/2018: Auto fija nueva fecha de audiencia de trámite y juzgamiento para el día 17 de agosto de 2018 a las 9:00AM."/>
    <x v="9"/>
    <d v="2018-06-28T00:00:00"/>
    <m/>
  </r>
  <r>
    <n v="215"/>
    <s v="08001310501520160044800"/>
    <s v="BARRANQUILLA"/>
    <s v="JUZGADO QUINCE LABORAL DEL CIRCUITO"/>
    <s v="LABORAL"/>
    <s v="OCTAVIO ENRIQUE JIMENEZ OSSA"/>
    <n v="72222013"/>
    <s v="FONDO NACIONAL DEL AHORRO, TEMPORALES UNO Y OPTIMIZAR"/>
    <s v="Que se declare la existencia de un contrato de trabajo (Articulos  23 y 24 CST)  entre el actor y el FONDO NACIONAL DEL AHORRO,. Pago de salarios  prestaciones de ley  y  de los  benéficos extralegales"/>
    <n v="135000000"/>
    <n v="135000000"/>
    <x v="0"/>
    <x v="1"/>
    <s v="Se fija el 26 de septiembre de 2018 a las 02:00 p.m. como fecha para celebrar la audiencia de conciliación, deseicón de excepciones previas, saneamiento, fijación de litigio y si fuera el caso trámite y juzgamiento."/>
    <x v="9"/>
    <d v="2018-09-26T00:00:00"/>
    <m/>
  </r>
  <r>
    <n v="216"/>
    <s v="76111400300320160049100"/>
    <s v="BUGA"/>
    <s v="JUZGADO TERCERO CIVIL MUNICIPAL"/>
    <s v="CIVIL"/>
    <s v="FONDO NACIONAL DEL AHORRO"/>
    <n v="14885023"/>
    <s v="FNA-CARLOS ALFONSO PAZMIN JARAMILLO"/>
    <s v="QUE SE DECLARE QUE EL DEMANDADO SE HA ENRIQUECIDO  SIN CAUSA, POR NO HABER CANCELADO LA OBLIGACIÓN HIPOTECARIA  CONSAGRADA EN EL CONTRATO DE MUTO CELEBRADO CON EL FNA."/>
    <n v="60000000"/>
    <n v="0"/>
    <x v="1"/>
    <x v="0"/>
    <s v="AUDIENCIA DE CONCILIACIÓN DEMANDA DE RECONVENCIÓN DE CARLOS ALFONSO PAZMIN JARAMILLO CONTRA EL FNA- DENTRO DEL PROCESO VERBAL DE ENRIQUCIMIENTO SIN JUSTA CAUSA."/>
    <x v="8"/>
    <d v="2019-06-12T00:00:00"/>
    <m/>
  </r>
  <r>
    <n v="217"/>
    <s v="76834204100502016040300"/>
    <s v="TULUA"/>
    <s v="JUZGADO QUINTO CIVIL MUNICIPAL"/>
    <s v="LABORAL"/>
    <s v="FONDO NACIONAL DEL AHORRO"/>
    <n v="8546936"/>
    <s v="FNA-HANS ALEXANDER GONZALEZ TUBERQUIA"/>
    <s v="QUE SE DECLARE QUE EL DEMANDADO SE HA ENRIQUECIDO  SIN CAUSA, POR NO HABER CANCELADO LA OBLIGACIÓN HIPOTECARIA  CONSAGRADA EN EL CONTRATO DE MUTO CELEBRADO CON EL FNA."/>
    <n v="90000000"/>
    <n v="0"/>
    <x v="1"/>
    <x v="0"/>
    <s v="ESTADO 18/01/2017 AUTO ADMITE DEMANDA"/>
    <x v="11"/>
    <d v="2017-08-18T00:00:00"/>
    <m/>
  </r>
  <r>
    <n v="218"/>
    <s v="76147400300320160049200"/>
    <s v="CARTAGO"/>
    <s v="JUZGADO TERCERO CIVIL MUNICIPAL"/>
    <s v="PENAL"/>
    <s v="FONDO NACIONAL DEL AHORRO"/>
    <n v="16224814"/>
    <s v="FNA-CARLOS ENRIQUE UCHIMA AGUDELO"/>
    <s v="QUE SE DECLARE QUE EL DEMANDADO SE HA ENRIQUECIDO  SIN CAUSA, POR NO HABER CANCELADO LA OBLIGACIÓN HIPOTECARIA  CONSAGRADA EN EL CONTRATO DE MUTO CELEBRADO CON EL FNA."/>
    <n v="27000000"/>
    <n v="0"/>
    <x v="1"/>
    <x v="0"/>
    <s v=" 26/10/2016 AUTO ADMITE DEMANDA_x000a_24/07/2017 AUTO TÉNGASE EN CUENTA"/>
    <x v="11"/>
    <d v="2016-10-26T00:00:00"/>
    <m/>
  </r>
  <r>
    <n v="219"/>
    <s v="110013105020 20160050200"/>
    <s v="BOGOTÁ"/>
    <s v="JUZGADO VEINTE LABORAL DEL CIRCUITO"/>
    <s v="LABORAL"/>
    <s v="ELIZABETH CASTRO BECERRA, OSCAR ALBERTO REY BERNAL"/>
    <s v="41573284, 79694793 Y 40397250"/>
    <s v="FONDO NACIONAL DEL AHORRO Y OPTIMIZAR"/>
    <s v="QUE SE DECLARE QUE OPTIMIZAR INCUMPLIÓ CON EL PAGO CORRESPONDIENTE A LAS CESANTÍAS, PRIMA DE SERVICIOS, VACACIONES Y QUE SE DECLARE QUE EL FONDO NACIONAL DEL AHORRO ES SOLIDARIAMENTE RESPONSABLE."/>
    <n v="14754340"/>
    <n v="14754340"/>
    <x v="0"/>
    <x v="1"/>
    <s v="El 19-jun-18 AUTO ORDENA COMISIÓN UNA VEZ SE TRAMITEN LOS DESPACHOS COMISORIOS, ENTREN LAS DILIGENCIAS AL DESPACHO PARA LO QUE EN DERECHO CORRESPONDA"/>
    <x v="1"/>
    <d v="2018-06-19T00:00:00"/>
    <m/>
  </r>
  <r>
    <n v="220"/>
    <s v="11001310300620170008500"/>
    <s v="BOGOTÁ"/>
    <s v="JUZGADO SEXTO CIVIL DEL CIRCUITO"/>
    <s v="LABORAL"/>
    <s v="ROSENDA PÉREZ LÓPEZ"/>
    <n v="41571254"/>
    <s v="FONDO NACIONAL DEL AHORRO"/>
    <s v="COBRO DE COSTAS A FAVOR DEL FNA, POR TERMINACION DEL PROCESO EN CONTRA A FAVOR DE LA ENTIDAD."/>
    <n v="5738000"/>
    <n v="0"/>
    <x v="1"/>
    <x v="0"/>
    <s v="27/06/2017 SEÑALA EL 18 DE SEPTIEMBRE DE 2017, HORA 10:00 A.M. AUDIENCIA ART. 372 CGP_x000a_09/03/18 Auto inadmite solicitud de ejecución de costas_x000a_02/04/18 Auto rechaza demanda y ordena devolver demanda a quien presenta_x000a_16/04/18 Oficio de compensación_x000a_18/06/18 Archivo definitivo paquete 465_x000a_"/>
    <x v="1"/>
    <d v="2018-06-18T00:00:00"/>
    <m/>
  </r>
  <r>
    <n v="221"/>
    <s v="11001310501620160032900"/>
    <s v="BOGOTÁ"/>
    <s v="JUZGADO DIECISEIS LABORAL DEL CIRCUITO"/>
    <s v="LABORAL"/>
    <s v="LUIS EDUARDO ECHEVERRY VALENCIA, ANDREA FRANCINI MUÑOZ PIMIENTO Y MARIANA RESTREPO BEDOYA"/>
    <s v="94268551, 63501433 Y 1010034271"/>
    <s v="FONDO NACIONAL DEL AHORRO Y OPTIMIZAR"/>
    <s v="QUE SE DECLARE QUE OPTIMIZAR INCUMPLIÓ CON EL PAGO CORRESPONDIENTE A LAS CESANTÍAS, PRIMA DE SERVICIOS, VACACIONES Y QUE SE DECLARE QUE EL FONDO NACIONAL DEL AHORRO ES SOLIDARIAMENTE RESPONSABLE."/>
    <n v="14754340"/>
    <n v="14754340"/>
    <x v="0"/>
    <x v="1"/>
    <s v="SE FIJA FECHA PARA EL DÍA DIECISEIS (16) DE NOVIEMBRE DE DOS MIL DIECIOCHO (2018) A LA HORA DE LAS ONCE DE LA MAÑANA (11:00 A.M.),"/>
    <x v="8"/>
    <d v="2018-11-16T00:00:00"/>
    <m/>
  </r>
  <r>
    <n v="222"/>
    <s v="016-01-2017"/>
    <s v="BOGOTÁ"/>
    <s v="JUZGADO PRIMERO PENAL DEL CIRCUITO ESPECIALIZADO DE EXTINCIÓN DE DOMINIO"/>
    <s v="CIVIL"/>
    <s v="DE OFICIO"/>
    <m/>
    <s v="FNA- LUIS OSCAR GALVEZ MATEUS Y JOSÉ SANTOS RUIZ"/>
    <s v="QUE SE DECLARE LA EXTINCIÓN DEL INMUEBLE DE PROPIEDAD DE JOSÉ SANTOS RUIZ Y OTROS"/>
    <n v="0"/>
    <n v="0"/>
    <x v="0"/>
    <x v="0"/>
    <s v="El Despacho profirió sentencia el 26 de enero de 2018, declarando la improcedencia de la acción de dominio._x000a_El proceso se encuentra en el Tribunal Superior de Bogotá pendiente de que se resuelva el recurso de apelación presentado por el Ministerio de Justicia y del Derecho."/>
    <x v="1"/>
    <d v="2018-01-26T00:00:00"/>
    <m/>
  </r>
  <r>
    <n v="223"/>
    <s v="85001310500220170005900"/>
    <s v="YOPAL"/>
    <s v="JUZGADO SEGUNDO LABORAL DEL CIRCUITO"/>
    <s v="LABORAL"/>
    <s v="MARIA DE JESUS SALAMANCA MARTINEZ"/>
    <n v="1118546859"/>
    <s v="FONDO NACIONAL DEL AHORRO Y OPTIMIZAR"/>
    <s v="QUE SE DECLARE QUE OPTIMIZAR INCUMPLIÓ CON EL PAGO CORRESPONDIENTE A LAS CESANTÍAS, PRIMA DE SERVICIOS, VACACIONES Y QUE SE DECLARE QUE EL FONDO NACIONAL DEL AHORRO ES SOLIDARIAMENTE RESPONSABLE."/>
    <n v="22121510"/>
    <n v="22121510"/>
    <x v="0"/>
    <x v="1"/>
    <s v="EL 21 DE AGOSTO DEL 2018, SE TIENE POR ACEPTADA LA NUEVA DIRECCION PARA NOTIFICACIONES DE OPTIMIZAR Y SE LE OTORGA AL DEMANDANTE 1 MES SIN PRORROGAS PARA PROCEDER A NOTIFICAR A DICHA EMPRESA "/>
    <x v="1"/>
    <d v="2018-08-21T00:00:00"/>
    <m/>
  </r>
  <r>
    <n v="224"/>
    <s v="85001310500220170005800"/>
    <s v="YOPAL"/>
    <s v="JUZGADO SEGUNDO LABORAL DEL CIRCUITO"/>
    <s v="CIVIL"/>
    <s v="GLORIA CRISTINA LEMUS BECERRA"/>
    <n v="52115402"/>
    <s v="FONDO NACIONAL DEL AHORRO, ACTIVOS S.A. Y OPTIMIZAR"/>
    <s v="QUE SE DECLARE LA EXISTENCIA DE RELACIÓN LABORAL Y SE CONDENE A PAGAR INDEMNIZACIÓN DE QUE TRATA EL ART. 64 Y 65  DEL CST, HRAS EXTRAS Y LAS PRESTACIONES SOCIALES A QUE TIENE DERECHO."/>
    <n v="22121510"/>
    <n v="22121510"/>
    <x v="0"/>
    <x v="1"/>
    <s v="EL 21 DE AGOSTO DEL 2018, SE TIENE POR ACEPTADA LA NUEVA DIRECCION PARA NOTIFICACIONES DE OPTIMIZAR Y SE LE OTORGA AL DEMANDANTE 1 MES SIN PRORROGAS PARA PROCEDER A NOTIFICAR A DICHA EMPRESA "/>
    <x v="1"/>
    <d v="2018-08-21T00:00:00"/>
    <m/>
  </r>
  <r>
    <n v="225"/>
    <s v="63001310500220160053800"/>
    <s v="ARMENIA "/>
    <s v="TRIBUNAL SUPERIOR DEL DISTRITO JUDICIAL"/>
    <s v="LABORAL"/>
    <s v="DIEGO ENRIQUE CASTRO MORALES"/>
    <n v="79589776"/>
    <s v="FONDO NACIONAL DEL AHORRO"/>
    <s v="QUE SE DECLARE QUE EXISTIO VINCULO LABORAL ENTR EL FONDO NACIONAL DEL AHORRO Y EL DEMANDANTE  Y QUE OBSTENTA LA CALIDAD DE TRABAJADOR OFICIAL  Y ES BENEFICIARIO DE LA CONVENCIÓN COLECTIVA Y SE CONDENE A PAGAR LAS PRESTACIONES SOCIALES."/>
    <n v="14754340"/>
    <n v="19000000"/>
    <x v="0"/>
    <x v="1"/>
    <s v="El 16 de mayo de 2018 se lleva a cabo audiencia de juzgamiento. Desfavorable al FONDO NACIONAL DEL AHORRO. Se accede parcialmente a las pretensiones de la demanda, va en apelación. El 12 de junio de 2018 se envía el expediente al Tribunal. El 14 de junio de 2018 se admite recurso de apelación en el Tribunal Superior de Armenia."/>
    <x v="2"/>
    <d v="2018-06-14T00:00:00"/>
    <m/>
  </r>
  <r>
    <n v="226"/>
    <s v="730014003010 20170005200"/>
    <s v="IBAGUÉ"/>
    <s v="JUZGADO DECIMO CIVIL MUNICIPAL"/>
    <s v="LABORAL"/>
    <s v="JULIO CESAR GUZMAN "/>
    <n v="79535492"/>
    <s v="FNA Y OTROS"/>
    <s v="QUE EL DEMANDANTE ADQUIRIO POR PRESCRIPCIÓN EXTRAORDINARIA ADQUISITVA EL INMUEBLE CON MATRICULA INMOBIIARIA 350-162968"/>
    <n v="20000000"/>
    <n v="0"/>
    <x v="0"/>
    <x v="0"/>
    <s v="25/05/2018 SE INSTALÓ VALLA Y SE CORRE TRASLADO PARA CONTESTAR INDETERMINADOS _x000a_16/02/2018 DESIGNAR CURADOR_x000a_12/10/2017 SE ORDENA LA INCLUSIÒN EN EL REGISTRO DE PROCESOS DE PERTENENCIA_x000a_19/09/2017 AUTO RECONOCE PERSONERÌA_x000a_28/08/2017 AUTO DE TRAMITE_x000a_24/07/2017 AL DESPACHO"/>
    <x v="1"/>
    <d v="2017-07-24T00:00:00"/>
    <m/>
  </r>
  <r>
    <n v="227"/>
    <s v="11001310503220170014400"/>
    <s v="BOGOTÁ"/>
    <s v="JUZGADO TREINTA Y DOS LABORAL DEL CIRCUITO"/>
    <s v="LABORAL"/>
    <s v="JANETH SOACHA BONILLA"/>
    <n v="39755145"/>
    <s v="FONDO NACIONAL DEL AHORRO"/>
    <s v="QUE SE DECLARE LA EXISTENCIA DE RELACIÓN LABORAL Y SE CONDENE A PAGAR INDEMNIZACIÓN DE QUE TRATA EL ART. 64 Y 65  DEL CST, HRAS EXTRAS Y LAS PRESTACIONES SOCIALES A QUE TIENE DERECHO."/>
    <n v="22121510"/>
    <n v="22121510"/>
    <x v="0"/>
    <x v="1"/>
    <s v="Se fija fecha para audiencia del artículo 77 CPT para el día 13 de junio de 2018 a las 9 a.m.;EL  13-jun-18 ACTA AUDIENCIA ORDENA INTEGRAR LITIS CONSORTE NECESARIO"/>
    <x v="8"/>
    <d v="2018-06-13T00:00:00"/>
    <m/>
  </r>
  <r>
    <n v="228"/>
    <s v="110014003083 20170007100"/>
    <s v="BOGOTÁ"/>
    <s v="JUZGADO OCHENTA Y TRES CIVIL MUNICIPAL"/>
    <s v="CIVIL"/>
    <s v="MARTHA ISABEL CORREA VELASQUEZ"/>
    <n v="41681437"/>
    <s v="FONDO NACIONAL DEL AHORRO"/>
    <s v="QUE SE DECLARE QUE PERTENECE EL DERECHO REAL DE DOMINIO PLENO Y ABSOLUTO A LA DEMANDANTE DEL INMUEBLE OBJETO DEL PROCESO, Y SE ORDENE LA INSCRIPCIÓN DE LA SENTENCIA EN LA OFICINA DE REGISTRO INSTRUMENTOS PUBLICOS, Y SE CONDENE EN COSTAS DEL PROCESO."/>
    <n v="60843000"/>
    <n v="0"/>
    <x v="0"/>
    <x v="0"/>
    <s v="08/09/17 Se radico el poder_x000a_12/09/17 Al despacho_x000a_26/09/17 Auto estese a lo dispuesto en auto anterior_x000a_03/10/17 Memorial con respuesta secretaria de hacienda_x000a_12/03/18 Auto tiene por notificado a los demandados e indeterminados y ordena oficiar a la oficina de instrumentos_x000a_"/>
    <x v="1"/>
    <d v="2018-03-12T00:00:00"/>
    <m/>
  </r>
  <r>
    <n v="229"/>
    <s v="11001310503720170008700"/>
    <s v="BOGOTÁ"/>
    <s v="JUZGADO TREINTA Y SIETE LABORAL DEL CIRCUITO"/>
    <s v="LABORAL"/>
    <s v="MARTHA LUZ HERNÁNDEZ VELÁSQUEZ"/>
    <n v="22058416"/>
    <s v="FONDO NACIONAL DELAHORRO"/>
    <s v="QUE DECLARE LA EXISTENCIA DE UNA RELACIÓN LABORAL ENTRE LA DEMANDANTE Y EL FONDO NACIONAL DEL AHORRO, CON OCASIÓN DEL VINCULO CONTRACTUAL COMO TRABAJADORA EN MISIÓN BAJO LA FIGURA DE OBRA O DE LABOR, QUE SE PAGUEN LOS SALARIOS COMO EMPLEADA DE PLANTA DEL FONDO NACIONAL DEL AHORRO."/>
    <n v="20550000"/>
    <n v="20550000"/>
    <x v="0"/>
    <x v="1"/>
    <s v="EL 18-jun-18        AUTO RESUELVE CORRECCIÓN PROVIDENCIA   PRECISAR QUE CORRESPONDE A FONDO NACIONAL DEL AHORRO TRÁMITAR LA NOTIFICACIÓN DE LA LLAMADA EN GARANTÍA LIBERTY SEGUROS (NOTIFICACIÓN PRIVADA) ; EL 23-jul-18 DILIGENCIA DE NOTIFICACIÓN PERSONAL (ACTA) APODERADO LLAMADO EN GARANTÍA."/>
    <x v="9"/>
    <d v="2019-02-22T00:00:00"/>
    <m/>
  </r>
  <r>
    <n v="230"/>
    <s v="11001310503520160074600"/>
    <s v="BOGOTÁ"/>
    <s v="JUZGADO TREINTA Y CINCO LABORAL DEL CIRCUITO"/>
    <s v="CIVIL"/>
    <s v="NUBIA ROSA ROSERO ARTEAGA"/>
    <n v="30711605"/>
    <s v="FONDO NACIONAL DEL AHORRO Y TEMPORALES UNO A- SAS"/>
    <s v="QUE DECLARE LA EXISTENCIA DE UNA RELACIÓN LABORAL ENTRE LA DEMANDANTE Y EL FONDO NACIONAL DEL AHORRO, CON OCASIÓN DEL VINCULO CONTRACTUAL COMO TRABAJADORA EN MISIÓN BAJO LA FIGURA DE OBRA O DE LABOR, QUE SE PAGUEN LOS SALARIOS COMO EMPLEADA DE PLANTA DEL FONDO NACIONAL DEL AHORRO."/>
    <n v="14754340"/>
    <n v="14754340"/>
    <x v="0"/>
    <x v="1"/>
    <s v="El 08 de mayo de 2018 se inadmite contestación de la demanda"/>
    <x v="8"/>
    <d v="2018-02-25T00:00:00"/>
    <m/>
  </r>
  <r>
    <n v="231"/>
    <s v="1100131050202017000850"/>
    <s v="BOGOTÁ"/>
    <s v="JUZGADO VEINTE LABORAL DEL CIRCUITO"/>
    <s v="DISCIPLINARIO"/>
    <s v="PAULA ANDREA GARCIA CHICA, JOSE EDGAR GONZALEZ GOMEZ Y RAFAEL GIRALDO GUTIERREZ MEJIA"/>
    <s v="42152266, 82382731 Y 70055798"/>
    <s v="FONDO NACIONAL DEL AHORRO Y OPTIMIZAR"/>
    <s v="QUE SE DECLARE QUE OPTIMIZAR INCUMPLIÓ CON EL PAGO CORRESPONDIENTE A LAS CESANTÍAS, PRIMA DE SERVICIOS, VACACIONES Y QUE SE DECLARE QUE EL FONDO NACIONAL DEL AHORRO ES SOLIDARIAMENTE RESPONSABLE."/>
    <n v="14754340"/>
    <n v="14754340"/>
    <x v="0"/>
    <x v="1"/>
    <s v="El 11 de septiembre de 2017 auto tiene por contestada la demanda"/>
    <x v="8"/>
    <d v="2018-11-13T00:00:00"/>
    <m/>
  </r>
  <r>
    <n v="232"/>
    <s v="500014003007 20060037100"/>
    <s v="VILLAVICENCIO"/>
    <s v="JUZGADO SEPTIMO CIVIL MUNICIPAL"/>
    <s v="LABORAL"/>
    <s v="FONDO NACIONAL DEL AHORRO"/>
    <n v="21236187"/>
    <s v="RAQUEL SANCHEZ FLOREZ Y OTROS"/>
    <s v="CUMPLIMIENTO SENTENCIA DEL 2 DE DICIEMBRE DEL 2013, MEDIANTE LA CUAL SE CONDENA A JOSEFA OSMA SEGURA Y SAUL MARTINEZ ROJAS A PAGAR SOLIDARIAMENTE AL FNA LA SUMA DE $11.500.000, PROFERIDA DENTRO DEL PROCESO ORDINARIO DEL FNA CONTRA LOS CITADOS AFILIADOS."/>
    <n v="11500000"/>
    <n v="0"/>
    <x v="1"/>
    <x v="0"/>
    <s v="COBR EJECUTIVO POR EL VALOR DE LA SENTENCIA PROFERIDA DENTRO DEL PROCESO ORDINARIO. EXISTE LA PROBABILIDAD  DE PÉRDIDA DADO QUE LOS EJECUTADOS NO SE LES ENCUENTA BIENES A PERSEGUIR."/>
    <x v="8"/>
    <d v="2017-05-03T00:00:00"/>
    <m/>
  </r>
  <r>
    <n v="233"/>
    <s v="630013105003 20160042000"/>
    <s v="ARMENIA "/>
    <s v="TRIBUNAL SUPERIOR DEL DISTRITO JUDICIAL"/>
    <s v="LABORAL"/>
    <s v="JOSE ALBERTO OSPINA RODRIGUEZ"/>
    <n v="7525407"/>
    <s v="FONDO NACIONAL DEL AHORRO Y TEMPORALES UNO A- SAS"/>
    <s v="QUE SE DECLARE LA EXISTENCIA DE  UN CONTRATO DE TRABAJ A TERMINO INDEFINIDO ENTRE EL DEMANDANTE Y EL FONDO NACIONAL DEL AHORRO Y QUE SE CONDENE AL FONDO NACIONAL DEL AHORRO A DAR APLICACIÓN A LA CONVENCION COLECTIVA DE TRABAJO."/>
    <n v="14754340"/>
    <n v="31134147"/>
    <x v="0"/>
    <x v="1"/>
    <s v="El 15 de junio de 2018 se profiere sentencia no. 068- condenatoria-se aclaró la providencia y los apoderados de la parte demandada y del demandante presentaron recurso de apelación contra la sentencia. EL 10 de julio de envía el expediente al Tribunal Superior. _x000a_"/>
    <x v="2"/>
    <d v="2018-06-15T00:00:00"/>
    <m/>
  </r>
  <r>
    <n v="234"/>
    <s v="110013103025 20160066600"/>
    <s v="BOGOTÁ"/>
    <s v="JUZGADO VEINTICINCO CIVIL DEL CIRCUITO"/>
    <s v="LABORAL"/>
    <s v="JOSE IGNACIO MARTIN MELENDEZ"/>
    <n v="79795637"/>
    <s v="FNA Y LUIS ALFONSO CRISPIN ORTIZ Y GLORIA AMOROCHO PRADOS"/>
    <s v="QUE SE DECLARE QUE EL DEMANDANTE HA ADQUIRIDO  POR PRESCRIPCIÓN EXTRAORDINARIA ADQUISITVA, EL DOMINIO SOBRE EL INMUEBLE  CON FOLIO DE MATRÍCULA INMOBILIARIA 050N-20051647, COMO CONSECUENCIA DE LO ANTERIOR SE ORDENE LA INSCRIPCIÓN AL CITADO FOLIO."/>
    <n v="216632000"/>
    <n v="0"/>
    <x v="0"/>
    <x v="0"/>
    <s v="25/08/17  Traslado inicio 29/08/17 fin 01/08/17_x000a_05/09/07 Al despacho_x000a_08/09/17 Auto tiene en cuenta la contestacion de la demanda _x000a_26/02/18 memorial con aviso_x000a_27/02/18 al despacho_x000a_07/07/18 Memorial con sustitución del poder_x000a_07/05/18 Auto escrito aportado por el ministerio de comercio_x000a_04/07/18 Apoderado de la parte actora reasume poder_x000a_06/08/18 Auto fija fecha de audiencia artículo 372 CGP para el 4 de marzo de 2019 a las 10:15 am y decreta pruebas"/>
    <x v="8"/>
    <d v="2018-08-06T00:00:00"/>
    <m/>
  </r>
  <r>
    <n v="235"/>
    <s v="521/2015"/>
    <s v="CARTAGENA"/>
    <s v="CONSEJO DE ESTADO -SALA DISCIPLINARIA SECCIONAL BOLIVAR"/>
    <s v="LABORAL"/>
    <s v="FONDO NACIONAL DEL AHORRO"/>
    <n v="14241405"/>
    <s v="JUAN ALBERTO MORALES LEYTON"/>
    <s v="EL GRUPO DE CONTROL DISCIPLINARIO INTERNO DEL FNA MEDIANTE AUTO DEL DEL 4 DE MAYO DEL 2015, RESUELVE REMITIR PR COMPETENCIA A LA SALA DISCIPLINARIA DEL CONSEJO  SECCIONAL DE LA JUDICATURA DE BOGOTA, DILIGENCIAS RELACIONADAS CON LA ACTUACIÓN DE JUAN ALBERTO MORALES LEYTON ABOFADO EXTERNO DE LA ENTIDAD PARA REPRESENTAR JUDICIALMENTE AL FNA DENTRO DE UN PROCESO ORDINARIO LABORAL DE DIAA MARIA LARIOS. "/>
    <s v="INDETERMINADA"/>
    <n v="0"/>
    <x v="1"/>
    <x v="0"/>
    <s v="PENDIENTE SE FIJE NUEVA FECHA UNA VEZ SE ALLEGUE LA COMISIÓN_x000a_SE FIJÓ AUDIENCIA PARA EL 03 DE AGOSTO DE 2018. "/>
    <x v="1"/>
    <d v="2018-08-03T00:00:00"/>
    <m/>
  </r>
  <r>
    <n v="236"/>
    <s v="470013100500420160027000"/>
    <s v="SANTA MARTA"/>
    <s v="JUZGADO CUARTO LABORAL DEL CIRCUITO"/>
    <s v="LABORAL"/>
    <s v="JHOJAN ALBERTO RIVERA LARA"/>
    <n v="85473919"/>
    <s v="FONDO NACIONAL DEL AHORRO, OPTIMIZAR"/>
    <s v="QUE SE DECLARE QUE ENTRE EL FONDO NACIONAL DEL AHORRO Y EL DEMANDANTE EXISTIO UNA RELACION LABORAL EN CONDICION DE TRABAJADOR OFICIAL Y SE RECONOZCA LOS BENEFICIOS DE LA CONVENCIÓN COLECTIVA."/>
    <n v="135000000"/>
    <n v="135000000"/>
    <x v="0"/>
    <x v="1"/>
    <s v="17/07/2018: Auto proceden a nombrar curador adlitem a TEMPORALES UNO A BOGOTA S.A., así mismo emplazar y ordena publicar el edicto emplazatorio en el periódico Así mismo tiene por contestada la demanda por parte de OPTIMIZAR SERVICIOS TEMPORALES, ACTIVOS S.A. y S&amp;A SERVICIOS y ASESORIAS S.A.S._x000a_ Por último, por cuanto a la solicitud presentada por el apoderado del demandante para que declare la ineficacia de los llamados en garantía, el despacho no accede a lo solicitado por haberse agotado el trámite de notificación."/>
    <x v="8"/>
    <d v="2019-05-01T00:00:00"/>
    <m/>
  </r>
  <r>
    <n v="237"/>
    <s v="11001310500520170018800"/>
    <s v="BOGOTÁ"/>
    <s v="JUZGADO QUINTO LABORAL DEL CIRCUITO"/>
    <s v="LABORAL"/>
    <s v="ANDRÉS MAURICIO RAMIREZ NOREÑA"/>
    <n v="4372168"/>
    <s v="FONDO NACIONAL DEL AHORRO, TEMPORALES UNO A BOGOTA-SAS"/>
    <s v="QUE SE DECLARE QUE ENTRE EL FONDO NACIONAL DEL AHORRO Y EL DEMANDANTE EXISTIO UNA RELACION LABORAL EN CONDICION DE TRABAJADOR OFICIAL Y SE RECONOZCA LOS BENEFICIOS DE LA CONVENCIÓN COLECTIVA."/>
    <n v="14754340"/>
    <n v="14754340"/>
    <x v="0"/>
    <x v="1"/>
    <s v="El 01 de marzo de 2018 auto de trámite se requiere al apoderado de la parte actora, para que realice nuevamente el tramite de la notificación por aviso."/>
    <x v="1"/>
    <d v="2018-03-01T00:00:00"/>
    <m/>
  </r>
  <r>
    <n v="238"/>
    <s v="11001310502620160068600"/>
    <s v="BOGOTÁ"/>
    <s v="JUZGADO VEINTESEIS  LABORAL DEL CIRCUITO"/>
    <s v="LABORAL"/>
    <s v="ANGIE CRISTINA LINARES FRANCO"/>
    <n v="52843464"/>
    <s v="FONDO NACIONAL DEL AHORRO, TEMPORALES UNO A Y OPTIMIZAR"/>
    <s v="QUE SE DECLARE LA REALCION LABORAL ENTRE LA DEMANDANTE Y EL FONDO NACIONAL DEL AHORRO Y SE CONDENA A PAGAR LAS PRESTACIONES SOCIALES DE ACUERDO CON LOS BENEFICIOS DE LA CONVENCIÓN COLECTIVA."/>
    <n v="14754340"/>
    <n v="14754340"/>
    <x v="0"/>
    <x v="1"/>
    <s v="El 06 de junio de 2018 se contesta demanda por Temporales Uno A. El 08 de agosto de 2018 auto tiene por contestada la demanda tiene por contestada demanda; acepta llamado en garantía"/>
    <x v="1"/>
    <d v="2018-06-06T00:00:00"/>
    <m/>
  </r>
  <r>
    <n v="239"/>
    <s v="70001310500320170007700"/>
    <s v="SINCELEJO"/>
    <s v="JUZGADO TERCERO LABORAL DEL CIRCUITO"/>
    <s v="LABORAL"/>
    <s v="DANYS HERNÁNDEZ MONTIEL"/>
    <n v="34943037"/>
    <s v="FONDO NACIONAL DEL AHORRO, OPTIMIZAR"/>
    <s v="QUE SE DECLARE QUE ENTRE EL FONDO NACIONAL DEL AHORRO Y EL DEMANDANTE EXISTIO UNA RELACION LABORAL EN CONDICION DE TRABAJADOR OFICIAL Y SE RECONOZCA LOS BENEFICIOS DE LA CONVENCIÓN COLECTIVA."/>
    <n v="28562084"/>
    <n v="28562084"/>
    <x v="0"/>
    <x v="1"/>
    <s v="05/06/2018: Se requiere a la parte demandante para que informe si conoce otra dirección de notificación de la demandada, declarar la ineficiencia de llamamientio en garantía que hizo FONDO NACIONAL DEL AHORRO por no haber agotado la diligencia."/>
    <x v="1"/>
    <d v="2018-06-05T00:00:00"/>
    <m/>
  </r>
  <r>
    <n v="240"/>
    <s v="52001310500220170010800"/>
    <s v="PASTO"/>
    <s v="JUZGADO SEGUNDO LABORAL DEL CIRCUITO"/>
    <s v="LABORAL"/>
    <s v="MARIA CLAUDIA MENESES CAMINO"/>
    <n v="30746906"/>
    <s v="FONDO NACIONAL DEL AHORRO, TEMPORALES UNO A, ACTIVOS S.A. OPTIMIZAR Y SERVICIOS Y A SESORIAS"/>
    <s v="DECLARAR QUE ENTRE EL FONDO NACIONAL DEL AHORRO Y LA DEMANDANTE EXISTIO CONTRATO DE TRABAJO A TERMINO INDEFINIDO DESDE EL 21 DE SEPTIEMBRE DEL 2011 HASTA EL 11 DE MARZO DEL 2016, SE DELCARE QUE ESTABA AMPARADA POR LA COVENCION COLECTIVA DE TRABAJO Y SE CONDENE A PAGAR LOS BENEFICIOS LABORALES."/>
    <n v="50000000"/>
    <n v="50000000"/>
    <x v="0"/>
    <x v="1"/>
    <s v="El 07 de mayo de 2018 nombra curador ad litem. El 13 de agosto de 2018 requiere a curador para que acredite su excusa de no aceptar el cargo. "/>
    <x v="1"/>
    <d v="2018-05-07T00:00:00"/>
    <m/>
  </r>
  <r>
    <n v="241"/>
    <s v="11001310501220160035300"/>
    <s v="BOGOTÁ"/>
    <s v="JUZGADO DOCE LABORAL DEL CIRCUITO"/>
    <s v="LABORAL"/>
    <s v="LUIS FERNANDO ABELLA RODRIGUEZ, JAISON DAVID MONTERO VARGAS y OLGA LUCIA VELASQUEZ VARGAS"/>
    <s v="19342257, 1024515162 Y 51703986"/>
    <s v="FONDO NACIONAL DEL AHORRO, OPTIMIZAR"/>
    <s v="QUE SE DECLARE QUE ENTRE EL FONDO NACIONAL DEL AHORRO Y EL DEMANDANTE EXISTIO UNA RELACION LABORAL EN CONDICION DE TRABAJADOR OFICIAL Y SE RECONOZCA LOS BENEFICIOS DE LA CONVENCIÓN COLECTIVA."/>
    <n v="14754340"/>
    <n v="14754340"/>
    <x v="0"/>
    <x v="1"/>
    <s v="El 07 de marzo de 2018 tiene por contestada la demanda y el llamamiento en garantia por liberty seguros s.a. - fija fecha para audiencia del art 77 del c.p.t. y de la s.s. para el proximo jueves 20 de septiembre de 2018 a las 9:00 a.m_x000a__x000a_"/>
    <x v="8"/>
    <d v="2019-01-29T00:00:00"/>
    <m/>
  </r>
  <r>
    <n v="242"/>
    <s v="11001310501220160051100"/>
    <s v="BOGOTÁ"/>
    <s v="JUZGADO DOCE LABORAL DEL CIRCUITO"/>
    <s v="LABORAL"/>
    <s v="DANIEL STEVEN RAMIREZ CASTAÑEDA,  DEICY MERCEDES URREGO HERRERA Y WILMER JAIMES CARVAJAL"/>
    <s v="1032462589, 43061944, 13740061"/>
    <s v="FONDO NACIONAL DEL AHORRO, OPTIMIZAR"/>
    <s v="QUE SE DECLARE QUE ENTRE EL FONDO NACIONAL DEL AHORRO Y EL DEMANDANTE EXISTIO UNA RELACION LABORAL EN CONDICION DE TRABAJADOR OFICIAL Y SE RECONOZCA LOS BENEFICIOS DE LA CONVENCIÓN COLECTIVA."/>
    <n v="14754340"/>
    <n v="14754340"/>
    <x v="0"/>
    <x v="1"/>
    <s v="Fija fecha para audiencia de que trata el art 77 del cpt y de la ss para el proximo miercoles 17 de octubre de 2018 a las 11:00 a.m"/>
    <x v="8"/>
    <d v="2019-03-22T00:00:00"/>
    <m/>
  </r>
  <r>
    <n v="243"/>
    <s v="11001310501220160034600"/>
    <s v="BOGOTÁ"/>
    <s v="JUZGADO DOCE LABORAL DEL CIRCUITO"/>
    <s v="LABORAL"/>
    <s v="CARLOS AUGUSTO GIRALDO GALEANO, HALES YUBER PALACIOS DIAZ y JARIETH ASTRID RIVERA GARZÓN"/>
    <s v="93376179, 12021792, 52321572"/>
    <s v="FONDO NACIONAL DEL AHORRO, OPTIMIZAR"/>
    <s v="QUE SE DECLARE QUE ENTRE EL FONDO NACIONAL DEL AHORRO Y EL DEMANDANTE EXISTIO UNA RELACION LABORAL EN CONDICION DE TRABAJADOR OFICIAL Y SE RECONOZCA LOS BENEFICIOS DE LA CONVENCIÓN COLECTIVA."/>
    <n v="14754340"/>
    <n v="14754340"/>
    <x v="0"/>
    <x v="1"/>
    <s v="El 27 de septiembre de 2017 se tiene por contestada la demanda, admite llamamiento, ordena notificar. El 15 de diceimbre de 2017 no acepta renuncia de poder. "/>
    <x v="8"/>
    <d v="2018-10-23T00:00:00"/>
    <m/>
  </r>
  <r>
    <n v="244"/>
    <s v="11001310501220160033900"/>
    <s v="BOGOTÁ"/>
    <s v="JUZGADO DOCE LABORAL DEL CIRCUITO"/>
    <s v="CIVIL"/>
    <s v="BELISARIO ONESIMO RONCALLO CASTRO, MARTHA MILENA RAMÍRES  MONTES y MARIA DEL CARMEN HERNANDEZ VEGA"/>
    <s v="7643071, 53055609, 51563849"/>
    <s v="FONDO NACIONAL DEL AHORRO, OPTIMIZAR"/>
    <s v="QUE SE DECLARE QUE ENTRE EL FONDO NACIONAL DEL AHORRO Y EL DEMANDANTE EXISTIO UNA RELACION LABORAL EN CONDICION DE TRABAJADOR OFICIAL Y SE RECONOZCA LOS BENEFICIOS DE LA CONVENCIÓN COLECTIVA."/>
    <n v="14754340"/>
    <n v="14754340"/>
    <x v="0"/>
    <x v="1"/>
    <s v="SE REALIZO AUDIENCIA INICIAL EL 6 DE MARZO DEL 2019"/>
    <x v="8"/>
    <d v="2019-06-14T00:00:00"/>
    <m/>
  </r>
  <r>
    <n v="245"/>
    <s v="05001310501220170026800"/>
    <s v="MEDELLÍN"/>
    <s v="JUZGADO DOCE LABORAL DEL CIRCUITO"/>
    <s v="LABORAL"/>
    <s v="INGRID PRADA AREVALO"/>
    <n v="52619624"/>
    <s v="FONDO NACIONAL DEL AHORRO, OPTIMIZAR"/>
    <s v="QUE SE DECLARE QUE ENTRE EL FONDO NACIONAL DEL AHORRO Y EL DEMANDANTE EXISTIO UNA RELACION LABORAL EN CONDICION DE TRABAJADOR OFICIAL Y SE RECONOZCA LOS BENEFICIOS DE LA CONVENCIÓN COLECTIVA."/>
    <n v="14754340"/>
    <n v="14754340"/>
    <x v="0"/>
    <x v="1"/>
    <s v="Auto tiene por contestada la demanda, reconoce personería y fija el 10 de julio de 2018, a las 8:30 a.m., para celebrar audiencia de conciliación, decisión de excepciones previas, saneamiento y fijación del litigio, trámite y juzgamiento. (xv) 09/07/2018: Audiencia aplazada, se vincula como litisconsorte necesarioa la Sociedad Uno-A Bogotá."/>
    <x v="8"/>
    <d v="2018-07-10T00:00:00"/>
    <m/>
  </r>
  <r>
    <n v="246"/>
    <s v="11001310501720170012800"/>
    <s v="BOGOTÁ"/>
    <s v="JUZGADO DIECISIETE LABORAL DEL CIRCUITO"/>
    <s v="LABORAL"/>
    <s v="EDUARDO MUÑOZ SIERRA"/>
    <n v="9725316"/>
    <s v="FONDO NACIONAL DEL AHORRO, OPTIMIZAR"/>
    <s v="QUE SE DECLARE LA EXISTENCIA DEL CONTRATO REALIDAD ENTRE EL FONDO NACIONAL DEL AHORRO Y EL DEMANDANTE, SE DECLARE LA RESPONSABILIDAD SOLIDARIA DE LAS DEMANDADAS, SE DECLARE LA TERMINACIÓN DEL CONTRATO POR DECISIÓN UNILATERAL Y SE CANCELEN LAS PRESTACIONES SOCIALES A QUE TIENE DERECHO."/>
    <n v="84194121.700000003"/>
    <n v="84194121.700000003"/>
    <x v="0"/>
    <x v="1"/>
    <s v="El 01 de junio de 2018 fija fecha audiencia y/o diligenciaartículo 77 C.P.T.S. viernes siete (7) de septiembre del año dos mil dieciocho (2.018), a la hora de las nueve de la mañana (9:00 a.m.)."/>
    <x v="8"/>
    <d v="2018-09-07T00:00:00"/>
    <m/>
  </r>
  <r>
    <n v="247"/>
    <s v="11001310501220170003200"/>
    <s v="BOGOTÁ"/>
    <s v="JUZGADO DOCE LABORAL DEL CIRCUITO"/>
    <s v="LABORAL"/>
    <s v="STEVEN GIL MANRIQUE"/>
    <n v="1013620705"/>
    <s v="FONDO NACIONAL DEL AHORRO, OPTIMIZAR Y LIBERTY SEGUROS"/>
    <s v="QUE SE CONDENE A LAS DEMANDADAS A CANCELAR LAS PRESTACIONES SOCIALES A QUE TIENE DERECHO Y TODO LO QUE RESULTARE POBADOS EN VIRTUD DE LAS FACULTADES EXTRA Y ULTRA PETITA"/>
    <n v="22131510"/>
    <n v="22131510"/>
    <x v="0"/>
    <x v="1"/>
    <s v="Audiencia del 21 de junio de 2017, se lleva a cabo conciliación, en la etapa de excepciones previas se apela  el auto que no declara probada la misma por parte de Liberty. El 09 de julio de 2018 se remite el expediente a Tribunal."/>
    <x v="8"/>
    <d v="2019-05-17T00:00:00"/>
    <m/>
  </r>
  <r>
    <n v="248"/>
    <s v="817363189001 20140020800"/>
    <s v="SARAVENA"/>
    <s v="TRIBUNAL SUPERIOR DE ARAUCA"/>
    <s v="CIVIL"/>
    <s v="INDERLINA PIÑEROS PÍÑEROS"/>
    <n v="24249321"/>
    <s v="FNA- NOYRA PIÑEROS PIÑEROS Y OTROS"/>
    <s v="QUE SE DECLARE LA SIMULACIÓN DE LA NEGOCIACIÓN DE COMPRAVENTA OCTAVIO PIÑEROS PRIÑEROS Y NOURA PIÑEROS PIÑEROS."/>
    <n v="32265843"/>
    <n v="0"/>
    <x v="0"/>
    <x v="0"/>
    <s v="EN AUDIENCIA DE JUZGAMIENTO SE PROFIERE FALLO DE PRIMERA INSTANCIA RESUELVE: DECLARAR LA SIMULACIÓN CONTRATO COMPRAMENTE E.P. 853 DEL 12 DE DIEICMEBRE DEL 2015, DEJAR SIN EFECTOS LA CITADA E.P, OFICIAR A LA RESPECTIVA NOTARIA, ADVIERTE QUE LA DECISION NO PRODUCE EFECTO ALGUNO FRENTE AL FNA Y A LA GARANTÍA REAL REGISTRADA ANOTACIÓN 6, ORDENAR A LA DEMANDADA PAGAR $104.144.071, CONDENA EN COSTAS, LA PARTE DEMANDADA INTERPONE RECURSO DE APELACIÓN, ASÍ COMO EL FNA, EL CUA FUE CONCEDIDO EN EFECTO DEVOLUTIVO ANTE EL TRIBUNAL SUPERIOR DE ARAUCA."/>
    <x v="4"/>
    <d v="2019-06-12T00:00:00"/>
    <m/>
  </r>
  <r>
    <n v="249"/>
    <s v="11001310502920160045000"/>
    <s v="BOGOTÁ"/>
    <s v="JUZGADO VEINTINUEVE LABORAL DEL CIRCUITO"/>
    <s v="LABORAL"/>
    <s v="CONNIE STEPHANIE ROJAS ACOSTA, ADRIANA FERNÁNDEZ ALVARES Y RICARD ANDRÉS ARISTIZABAL DÍAZ"/>
    <s v="10265666368, 31945897 Y 1094901338"/>
    <s v="FONDO NACIONAL DEL AHORRO, OPTIMIZAR"/>
    <s v="QUE SE DECLARE QUE ENTRE LOS DEMANDANTES Y OPTIMIZAR EXSTIÓ UNA RELACION LABORAL Y QUE NO CUMPLIO CON EL PAGO DE LAS PRESTACIONES SOCIALES A QUE TIENE DERECHO"/>
    <n v="14754340"/>
    <n v="14754340"/>
    <x v="0"/>
    <x v="1"/>
    <s v="Audiencia para el el día nueve (9) de octubre de dos mil dieciocho (2018) a la hora de las nueve y treinta de la mañana (9:30 a.m.)."/>
    <x v="3"/>
    <d v="2019-01-03T00:00:00"/>
    <m/>
  </r>
  <r>
    <n v="250"/>
    <s v="11001310502920160027900"/>
    <s v="BOGOTÁ"/>
    <s v="JUZGADO VEINTINUEVE LABORAL DEL CIRCUITO"/>
    <s v="LABORAL"/>
    <s v="PEDRO GUILLERMO SÁNCHEZ BUSTOS, JUAN SEBASTÍAN BARRAGÁN Y NESTOR EDUARDO ROJAS BAUTISTA"/>
    <s v="1032378229, 80876625 Y 1032393939"/>
    <s v="FONDO NACIONAL DEL AHORRO, OPTIMIZAR"/>
    <s v="QUE SE DECLARE QUE ENTRE LOS DEMANDANTES Y OPTIMIZAR EXSTIÓ UNA RELACION LABORAL Y QUE NO CUMPLIO CON EL PAGO DE LAS PRESTACIONES SOCIALES A QUE TIENE DERECHO"/>
    <n v="14754340"/>
    <n v="14754340"/>
    <x v="0"/>
    <x v="1"/>
    <s v="El 19 de junio de 2018 se allega copia cotejada de notificación por aviso. El 25 de junio de 2018 se notifica al apdoerado de Liberty Seguros. El 16 de agosto ingresa el proceso a despacho. "/>
    <x v="1"/>
    <d v="2018-08-16T00:00:00"/>
    <m/>
  </r>
  <r>
    <n v="251"/>
    <s v="70001310500220170007800"/>
    <s v="SINCELEJO"/>
    <s v="JUZGADO SEGUNDO LABORAL DEL CIRCUTO"/>
    <s v="CIVIL"/>
    <s v="SEMINA CERRA MADERA"/>
    <n v="64576481"/>
    <s v="FONDO NACIONAL DEL AHORRO, OPTIMIZAR"/>
    <s v="QUE SE DECLARE QUE ENTRE LOS DEMANDANTES Y OPTIMIZAR EXSTIÓ UNA RELACION LABORAL Y QUE NO CUMPLIO CON EL PAGO DE LAS PRESTACIONES SOCIALES A QUE TIENE DERECHO"/>
    <n v="29504066"/>
    <n v="29504066"/>
    <x v="0"/>
    <x v="1"/>
    <s v="06/02/2018: Auto que tiene como nueva dirección a la demandada, librese las correspondientes comunicaciones a la dirección Carrea 9 No. 100-07 oficina 609 Bogota."/>
    <x v="1"/>
    <d v="2018-02-06T00:00:00"/>
    <m/>
  </r>
  <r>
    <n v="252"/>
    <s v="76147311000120170012800"/>
    <s v="CARTAGO"/>
    <s v="JUZGADO PRIMERO CIVIL MUNICIPAL"/>
    <s v="LABORAL"/>
    <s v="FONDO NACIONAL DEL AHORRO"/>
    <n v="4593782"/>
    <s v="FNA- JUAN MANUEL SALAZAR GALLEGO"/>
    <s v="RECUPERAR LA OBLIGACIÓN HIPOTECARIA POR CREDITO APROBADO AL AFILIADO."/>
    <n v="1926651.99"/>
    <n v="0"/>
    <x v="1"/>
    <x v="0"/>
    <s v="17/03/2017 AUTO ADMITE DEMANDA  _x000a_19/10/2017 AUTO TÈNGASE EN CUENTA"/>
    <x v="11"/>
    <d v="2017-03-17T00:00:00"/>
    <m/>
  </r>
  <r>
    <n v="253"/>
    <s v="11001310500820160053100"/>
    <s v="BOGOTÁ"/>
    <s v="JUZGADO OCTAVO LABORAL DEL CIRCUITO"/>
    <s v="LABORAL"/>
    <s v="KAREN JOHANNA JIMÉNEZ GÓMEZ, EMILSE MARÍN DÁVILA Y TANIA ESTHER MORA JIMENEZ"/>
    <s v="1014232552, 52562007 Y 39015095"/>
    <s v="FONDO NACIONAL DEL AHORRO, OPTIMIZAR"/>
    <s v="QUE SE DECLARE QUE ENTRE LOS DEMANDANTES Y OPTIMIZAR EXISTIÓ UNA RELACION LABORAL Y QUE NO CUMPLIO CON EL PAGO DE LAS PRESTACIONES SOCIALES A QUE TIENE DERECHO"/>
    <n v="14754340"/>
    <n v="14754340"/>
    <x v="0"/>
    <x v="1"/>
    <s v="El 18 de junio de 2018 se notifica personalmente Liberty. El 26 de julio ingresa el proceso a despacho. "/>
    <x v="10"/>
    <d v="2017-11-23T00:00:00"/>
    <m/>
  </r>
  <r>
    <n v="254"/>
    <s v="110011310500820160042700"/>
    <s v="BOGOTÁ"/>
    <s v="JUZGADO OCTAVO LABORAL DEL CIRCUITO"/>
    <s v="LABORAL"/>
    <s v="NELSON GERMAN BALLESTEROS PEDRAZA, ZARETH MANZON GARNICA Y CLARA EUGENIA SÁNCHEZ DÍAZ"/>
    <s v="79878669, 1032410815 Y 35487859"/>
    <s v="FONDO NACIONAL DEL AHORRO, OPTIMIZAR"/>
    <s v="QUE SE DECLARE QUE ENTRE LOS DEMANDANTES Y OPTIMIZAR EXISTIÓ UNA RELACION LABORAL Y QUE NO CUMPLIO CON EL PAGO DE LAS PRESTACIONES SOCIALES A QUE TIENE DERECHO"/>
    <n v="14754340"/>
    <n v="14754340"/>
    <x v="0"/>
    <x v="1"/>
    <s v="El 16 de abril de 2018 se fija fecha audiencia y/o diligencia señala el dia 26 de octubre de 2018 a la hora de las 2:30 p.m. como fecha para llevar a cabo la audiencia dejada de practicar."/>
    <x v="8"/>
    <d v="2018-04-16T00:00:00"/>
    <m/>
  </r>
  <r>
    <n v="255"/>
    <s v="500013103004 20160017400"/>
    <s v="VILLAVICENCIO"/>
    <s v="TRIBUNAL SUPERIOR DEL DISTRITO JUDICIAL"/>
    <s v="LABORAL"/>
    <s v="SANDRA PATRICIA BARRETO CRUZ/REINALDO TORRES"/>
    <n v="41331614"/>
    <s v="FONDO NACIONAL DEL AHORRO Y REINALDO TORRES"/>
    <s v="SE DECLARE RESUELTO POR NO PAGO EL VENCIMIENTO DEL PLAZO, COMO CONSECUENCIA DE DECLAREN NULOS TODOS LOS ACTOS JURIDICOS, SE RESTITUYA EL INMUEBLE A LA DEMANDANTE Y SE CONDENE A REINALDO TORRES A PAGAR DAÑOS Y PERJUCIOS."/>
    <n v="107000000"/>
    <n v="0"/>
    <x v="0"/>
    <x v="0"/>
    <s v="SENTENCIA FAVORABLE // SE PRESENTÓ APELACIÓN                                                         AUTO ADMITE RECURSO EN EFECTO SUSPENSIVO/ AL DESPACHO"/>
    <x v="4"/>
    <d v="2018-04-23T00:00:00"/>
    <m/>
  </r>
  <r>
    <n v="256"/>
    <s v="11001310501720160032400"/>
    <s v="BOGOTÁ"/>
    <s v="JUZGADO DIECISIETE LABORAL DEL CIRCUITO"/>
    <s v="LABORAL"/>
    <s v="HELBERT OSCAR LEAL DIAZ, ERIKA PAOLA QUINTERO Y GIOVANNI CARRILLO ARIZA"/>
    <s v="79272429, 24082006 Y 79706939"/>
    <s v="FONDO NACIONAL DEL AHORRO, OPTIMIZAR"/>
    <s v="QUE SE DECLARE QUE ENTRE LOS DEMANDANTES Y OPTIMIZAR EXISTIÓ UNA RELACION LABORAL Y QUE NO CUMPLIO CON EL PAGO DE LAS PRESTACIONES SOCIALES A QUE TIENE DERECHO"/>
    <n v="14754340"/>
    <n v="14754340"/>
    <x v="0"/>
    <x v="1"/>
    <s v="EL 13-jul-18        RECEPCIÓN MEMORIAL        CONTESTACIÓN LLAMAMIENTO DE CONFIANZA; EL 23-jul-18        AL DESPACHO"/>
    <x v="9"/>
    <d v="2019-04-10T00:00:00"/>
    <m/>
  </r>
  <r>
    <n v="257"/>
    <s v="11001310501720160047100"/>
    <s v="BOGOTÁ"/>
    <s v="JUZGADO DIECISIETE LABORAL DEL CIRCUITO"/>
    <s v="LABORAL"/>
    <s v="LINA MARCELA POSADA GUTIERREZ, RAUL ERNESTO LOPEZ JARAMILLO Y JOSE WUILMER SUAREZ SAVEDRA"/>
    <s v="1017167008, 88254932 Y 79970829"/>
    <s v="FONDO NACIONAL DEL AHORRO, OPTIMIZAR"/>
    <s v="QUE SE DECLARE QUE ENTRE LOS DEMANDANTES Y OPTIMIZAR EXISTIÓ UNA RELACION LABORAL Y QUE NO CUMPLIO CON EL PAGO DE LAS PRESTACIONES SOCIALES A QUE TIENE DERECHO"/>
    <n v="14754340"/>
    <n v="14754340"/>
    <x v="0"/>
    <x v="1"/>
    <s v="El 21 de junio de 2018 se notifica personalmente al apoderado de Confianza. EL 25 de junio de 2018 se notifica personalmente al apoderado de Liberty. Se contestan las demandas por las aseguradoras. "/>
    <x v="8"/>
    <d v="2019-01-18T00:00:00"/>
    <m/>
  </r>
  <r>
    <n v="258"/>
    <s v="11001310501720160051000"/>
    <s v="BOGOTÁ"/>
    <s v="JUZGADO DIECISIETE LABORAL DEL CIRCUITO"/>
    <s v="PENAL"/>
    <s v="LUISA MARIA PAEZ VILLAMIL, JAVIER ALBERTO MELO DIAGRAMA Y GINA TATIANA OLAYA BETANCOURT"/>
    <s v="1018427847, 1013581796 Y 52864501"/>
    <s v="FONDO NACIONAL DEL AHORRO, OPTIMIZAR"/>
    <s v="QUE SE DECLARE QUE ENTRE LOS DEMANDANTES Y OPTIMIZAR EXISTIÓ UNA RELACION LABORAL Y QUE NO CUMPLIO CON EL PAGO DE LAS PRESTACIONES SOCIALES A QUE TIENE DERECHO"/>
    <n v="14754340"/>
    <n v="14754340"/>
    <x v="0"/>
    <x v="1"/>
    <s v=" El 25 de junio de 2018 se notifica personalmente al apoderado de Liberty. El 05 de julio de 2018 allega contestación Confianza. El 10 de julio de 2018 se radica contestación de Liberty."/>
    <x v="8"/>
    <d v="2019-04-08T00:00:00"/>
    <m/>
  </r>
  <r>
    <n v="259"/>
    <s v="11001310500120160066100"/>
    <s v="BOGOTÁ"/>
    <s v="JUZGADO PRIMERO LABORAL DEL CIRCUITO"/>
    <s v="LABORAL"/>
    <s v="LADY LORENA ARGUELLO AROCHA, FABIO SANCHEZ VELASQUEZ Y YESSICA PAOLA MOLINA MEDINA"/>
    <s v="1014210627, 98552538 Y 1010201090"/>
    <s v="FONDO NACIONAL DEL AHORRO, OPTIMIZAR"/>
    <s v="QUE SE DECLARE QUE ENTRE LOS DEMANDANTES Y OPTIMIZAR EXISTIÓ UNA RELACION LABORAL Y QUE NO CUMPLIO CON EL PAGO DE LAS PRESTACIONES SOCIALES A QUE TIENE DERECHO"/>
    <n v="14754340"/>
    <n v="14754340"/>
    <x v="0"/>
    <x v="1"/>
    <s v="El 28 de julio de 2017 se radica contestación y llamamiento por el FONDO NACIONAL DEL AHORRO. El 09 de febrero de 2018 se desiste la demanda por parte de Lady Lorena Arguello."/>
    <x v="1"/>
    <d v="2018-02-09T00:00:00"/>
    <m/>
  </r>
  <r>
    <n v="260"/>
    <s v="11001310500120160047100"/>
    <s v="BOGOTÁ"/>
    <s v="JUZGADO PRIMERO LABORAL DEL CIRCUITO"/>
    <s v="LABORAL"/>
    <s v="GUSTAVO ADOLFO MARTINEZ  PEREZ, JUAN DAVID QUIROGA OLARTE Y CLAUDIA PATRICIA SALGADO RUIZ"/>
    <s v="79135045, 1074928901 Y 30325294"/>
    <s v="FONDO NACIONAL DEL AHORRO, OPTIMIZAR"/>
    <s v="QUE SE DECLARE QUE ENTRE LOS DEMANDANTES Y OPTIMIZAR EXISTIÓ UNA RELACION LABORAL Y QUE NO CUMPLIO CON EL PAGO DE LAS PRESTACIONES SOCIALES A QUE TIENE DERECHO"/>
    <n v="14754340"/>
    <n v="57367289"/>
    <x v="0"/>
    <x v="1"/>
    <s v="SENTENCIA DE PRIMERA INSTANCIA DESFAVORABLE. SENTENCIA APELADA"/>
    <x v="9"/>
    <d v="2019-06-14T00:00:00"/>
    <m/>
  </r>
  <r>
    <n v="261"/>
    <s v="11001310500120160047200"/>
    <s v="BOGOTÁ"/>
    <s v="JUZGADO PRIMERO LABORAL DEL CIRCUITO"/>
    <s v="LABORAL"/>
    <s v="MARIA ANGELICA ESPITIA BADOS, ESTHER MARISOL MERCADO RODRIGUEZ Y YESICA LORENA RAMIREZ ZAMBRANO"/>
    <s v="1151944708, 1110467304 Y 1010206705"/>
    <s v="FONDO NACIONAL DEL AHORRO, OPTIMIZAR"/>
    <s v="QUE SE DECLARE QUE ENTRE LOS DEMANDANTES Y OPTIMIZAR EXISTIÓ UNA RELACION LABORAL Y QUE NO CUMPLIO CON EL PAGO DE LAS PRESTACIONES SOCIALES A QUE TIENE DERECHO"/>
    <n v="14754340"/>
    <n v="14754340"/>
    <x v="0"/>
    <x v="1"/>
    <s v="El 25 de juliod e 2017 se allega contestación de Optimizar. El 28 de julio de 2017 se allega contestación y llamamiento en garantía del FONDO NACIONAL DEL AHORRO. "/>
    <x v="8"/>
    <d v="2019-03-07T00:00:00"/>
    <m/>
  </r>
  <r>
    <n v="262"/>
    <s v="2016-13.720 E.D."/>
    <s v="BOGOTÁ"/>
    <s v="JUZGADO SEGUNDO PENAL DEL CIRCUITO ESPECIALIZADO DE EXTINCION DOMINIO"/>
    <s v="LABORAL"/>
    <s v="FISCALIA 35 ESPECIALIZADA EXTINCION DOMINIO"/>
    <s v="79314694 Y 1016016863"/>
    <s v="FNA- AMAURY ELIAS BLANQUICET PRETEL Y ZAIDA LILIANA PIÑEROS HERNÁNDEZ"/>
    <s v="EXTINGUIR EL INMUEBLE DE PROPIEDAD DE AMAURY ELIAS BLANQUICET PRETEL Y ZAIDA LILIANA PIÑEROS HERNÁNDEZ"/>
    <s v="INDETERMINADA"/>
    <n v="0"/>
    <x v="1"/>
    <x v="0"/>
    <s v="El Juzgado se encuentra notificando el auto por medio del cual se avoca conocimiento y da inicio al juicio de extinción de dominio._x000a_El proceso se encuentra en el Tribunal Superior de Bogotá, debido a que se está resolviendo un conflicto de competencia. _x000a_Recientemente el Juzgado avocó conocimiento del proceso."/>
    <x v="1"/>
    <d v="2018-06-01T00:00:00"/>
    <m/>
  </r>
  <r>
    <n v="263"/>
    <s v="11001310503920160092900"/>
    <s v="BOGOTÁ"/>
    <s v="JUZGADO TREINTA Y NUEVE LABORAL DEL CIRCUITO"/>
    <s v="LABORAL"/>
    <s v="MARIA CAMILA AVILA TRVIÑO, SANDRA MARCELA MOJICA ARBOLEDA Y MARIA ANGELICA HUERFANO SANCHEZ"/>
    <s v="1016081225, 52888052 Y 1026255302"/>
    <s v="FONDO NACIONAL DEL AHORRO, OPTIMIZAR"/>
    <s v="QUE SE DECLARE QUE ENTRE LOS DEMANDANTES Y OPTIMIZAR EXISTIÓ UNA RELACION LABORAL Y QUE NO CUMPLIO CON EL PAGO DE LAS PRESTACIONES SOCIALES A QUE TIENE DERECHO"/>
    <n v="14754340"/>
    <n v="14754340"/>
    <x v="0"/>
    <x v="1"/>
    <s v="04-may-18 RECEPCIÓN MEMORIAL APODERADA DE LA DEMANDADA ALLEGA RENUNCIA AL PODER OTORGADO."/>
    <x v="1"/>
    <d v="2018-11-23T00:00:00"/>
    <m/>
  </r>
  <r>
    <n v="264"/>
    <s v="11001310503920160095800"/>
    <s v="BOGOTÁ"/>
    <s v="JUZGADO TREINTA Y NUEVE LABORAL DEL CIRCUITO"/>
    <s v="CIVIL"/>
    <s v="JORGE LUIS VELSQUEZ BERNAL, MARÍA CAMILA JIMENEZ JARAMILLO Y ERIKA PAMELA VEGA QUIJANO"/>
    <s v="1070945862, 1015423547 Y 1019048960"/>
    <s v="FONDO NACIONAL DEL AHORRO- OPTIMIZAR"/>
    <s v="QUE SE DECLARE QUE ENTRE LOS DEMANDANTES Y OPTIMIZAR EXISTIÓ UNA RELACION LABORAL Y QUE NO CUMPLIO CON EL PAGO DE LAS PRESTACIONES SOCIALES A QUE TIENE DERECHO"/>
    <n v="14754340"/>
    <n v="14754340"/>
    <x v="0"/>
    <x v="1"/>
    <s v="12/04/2018 Auto requiere a apoderado de optimizar servicios temporales."/>
    <x v="1"/>
    <d v="2019-02-08T00:00:00"/>
    <m/>
  </r>
  <r>
    <n v="265"/>
    <s v="11001310503920160092600"/>
    <s v="BOGOTÁ"/>
    <s v="JUZGADO TREINTA Y NUEVE LABORAL DEL CIRCUITO"/>
    <s v="ADMINISTRATIVA"/>
    <s v="LAURA CRISTINA LONDOÑO ALZATE, PATRICIA MIREYA VILLANUEVA DURÁN Y MARÍA EFIGENIA CASTRO BONILLA"/>
    <s v="1097035729, 43572856 Y 34539780"/>
    <s v="FONDO NACIONAL DEL AHORRO- OPTIMIZAR"/>
    <s v="QUE SE DECLARE QUE ENTRE LOS DEMANDANTES Y OPTIMIZAR EXISTIÓ UNA RELACION LABORAL Y QUE NO CUMPLIO CON EL PAGO DE LAS PRESTACIONES SOCIALES A QUE TIENE DERECHO"/>
    <n v="14754340"/>
    <n v="14754340"/>
    <x v="0"/>
    <x v="1"/>
    <s v="EL 24 DE ABRIL DE 2018, EL FONDO NACIONAL DEL AHORRO ALLEGA MEMORIAL APORTANDO LO SOLICITADO POR EL DESPACHO."/>
    <x v="9"/>
    <d v="2019-01-23T00:00:00"/>
    <m/>
  </r>
  <r>
    <n v="266"/>
    <s v="11001310503920160092800"/>
    <s v="BOGOTÁ"/>
    <s v="JUZGADO TREINTA Y NUEVE LABORAL DEL CIRCUITO"/>
    <s v="LABORAL"/>
    <s v="PAOLA CATALINA ALARCON CUEVAS, LUIS ENRIQUE CASTRO BOLAÑOS Y MARÍA ALEJANDRA LOBO ESCOBAR"/>
    <s v="43221263, 16348487 Y 1037613872"/>
    <s v="FONDO NACIONAL DEL AHORRO- OPTIMIZAR"/>
    <s v="QUE SE DECLARE QUE ENTRE LOS DEMANDANTES Y OPTIMIZAR EXISTIÓ UNA RELACION LABORAL Y QUE NO CUMPLIO CON EL PAGO DE LAS PRESTACIONES SOCIALES A QUE TIENE DERECHO"/>
    <n v="14754340"/>
    <n v="14754340"/>
    <x v="0"/>
    <x v="1"/>
    <s v="12/04/2018 Auto requiere a apoderado de optimizar servicios temporales."/>
    <x v="1"/>
    <d v="2019-02-08T00:00:00"/>
    <m/>
  </r>
  <r>
    <n v="267"/>
    <s v="11001310503920160088800"/>
    <s v="BOGOTÁ"/>
    <s v="JUZGADO TREINTA Y NUEVE LABORAL DEL CIRCUITO"/>
    <s v="LABORAL"/>
    <s v="JESUS DAVID OSPINA VALLEJO, JACQUELINE MONTEALEGRE MORALES Y NATHALIA RENGIFO BOTERO"/>
    <s v="9770488, 24586204 Y 1130607356"/>
    <s v="FONDO NACIONAL DEL AHORRO- OPTIMIZAR"/>
    <s v="QUE SE DECLARE QUE ENTRE LOS DEMANDANTES Y OPTIMIZAR EXISTIÓ UNA RELACION LABORAL Y QUE NO CUMPLIO CON EL PAGO DE LAS PRESTACIONES SOCIALES A QUE TIENE DERECHO"/>
    <n v="14754340"/>
    <n v="14754340"/>
    <x v="0"/>
    <x v="1"/>
    <s v="EL 15 DE AGOSTO DEL 2018 SE TIENE POR CONTESTADA LA DEMANDA POR PARTE DE LAS DOS DEMANDADAS, SE INADMITE LLAMAMIENTO EN GARANTIA PRESENTADO POR EL FONDO NACIONAL DEL AHORRO"/>
    <x v="1"/>
    <d v="2018-08-18T00:00:00"/>
    <m/>
  </r>
  <r>
    <n v="268"/>
    <s v="0035-2017"/>
    <s v="BOGOTÁ"/>
    <s v="JUZGADO QUINCE CIVIL MUNICIPAL DE DESCONGESTIÓN"/>
    <s v="LABORAL"/>
    <s v="JHON WILFAR FONSECA FUQUEN"/>
    <n v="80153988"/>
    <s v="FONDO NACIONAL DEL AHORRO"/>
    <s v="QUE SE DECLARE LA PERTENENCIA  POR PRESCRIPCIÓN EXTRAORDINARIA  ADQUISITVA DE DOMINIO DEL INMUEBLE DE PROPIEDAD DEL SEÑOR RODOLFO CASTELLANOS QUIROGA."/>
    <n v="74008000"/>
    <n v="0"/>
    <x v="0"/>
    <x v="0"/>
    <s v="13/10/17 Auto tiene por contestada la demanda_x000a_05/12/17 Auto pone en conocimiento la respuesta allegada por la Unidad Administrativa Distrital_x000a_30/05/18 Auto designa curador_x000a_06/08/18 Auto decrara perdida de competencia."/>
    <x v="8"/>
    <d v="2019-04-26T00:00:00"/>
    <m/>
  </r>
  <r>
    <n v="269"/>
    <s v="410012333000 20170000800"/>
    <s v="NEIVA"/>
    <s v="CONSEJO DE ESTADO - SALADE LO CONTENCIOSO ADMINISTRATIVO"/>
    <s v="CIVIL"/>
    <s v="JHON HANS YARA ALVAREZ"/>
    <n v="1015422608"/>
    <s v="FNA Y OTROS"/>
    <s v="QUE SE DECLARE LA NULIDAD DEL ACTO ADMINISTRTIVO 08179 DEl 2 DE JUNIO DEL 2017 DEL DEPARTAMETO DEL HUILA Y QUE SE CANCELE LA INDEMNIZACIÓN MORATORIA  RESPECTO DE LAS CESANTÍAS DEL AÑO 2012 DESDE EL 14 DE FEBRERO DEL 2013 HASTA EL 30 DE JUNIO DEL 2016"/>
    <n v="85055933.329999998"/>
    <n v="0"/>
    <x v="0"/>
    <x v="0"/>
    <s v="El día de la audiencia se interpuso recurso de apelación , en CONSEJO DE ESTADO para que resuelva el recurso._x000a_29/01/2017 se fija fecha de audiencia para el 29 de mayo de 2018_x000a_1/11/2017 AL DESPACHO_x000a_1/11/2017 SE PRESENTA MEMORIAL_x000a_27/10/2017 SE CORRE TRASLADO DE LAS EXCEPCIONES_x000a_24/10/2017 SE PRESENTA CONTESTACIÓN DE LA DEMANDA. El día 28 de junio de 2018 se llevó a cabo audiencia inicial. Se encuentra en apelación de la decisión que negó la excepción previa propuesta por el FNA."/>
    <x v="2"/>
    <d v="2018-06-28T00:00:00"/>
    <m/>
  </r>
  <r>
    <n v="270"/>
    <s v="41001310500220170029400"/>
    <s v="NEIVA"/>
    <s v="JUZGADO SEGUNDO LABORAL DEL CIRCUITO"/>
    <s v="PENAL"/>
    <s v="LUIS CARLOS MORERA"/>
    <n v="186377"/>
    <s v="FONDO NACIONAL DEL AHORRO- TEMPORALES UNO A Y OPTIMIZAR"/>
    <s v="QUE SE DECLARE QUE ENTRE EL FONDO NACIONAL DEL AHORRO Y EL DEMANDANTE EXISTIO UNA RELACION LABORAL EN CONDICION DE TRABAJADOR OFICIAL Y SE RECONOZCA LOS BENEFICIOS DE LA CONVENCIÓN COLECTIVA."/>
    <n v="14754340"/>
    <n v="14754340"/>
    <x v="0"/>
    <x v="1"/>
    <s v="El 28 de noviembre se notifica personalmente a Liberty Seguros. El 13 de diciembre de 2017 se contesta demanda por parte de Liberty. El 26 de enero de 2018 se notifica a Optimizar. El 08 de febrero se contesta demanda por Optimizar. "/>
    <x v="10"/>
    <d v="2017-12-13T00:00:00"/>
    <m/>
  </r>
  <r>
    <n v="271"/>
    <s v="11001310500920160039500"/>
    <s v="BOGOTÁ"/>
    <s v="JUZGADO NOVENO LABORAL DEL CIRCUITO"/>
    <s v="LABORAL"/>
    <s v="YELI LILIANA GONGORA VARGAS, NAYARITH ZAPATA ATUESTA Y CARLOS ALBERTO GÓMEZ ALZATE"/>
    <s v="53135892, 1098693405 Y 7535251"/>
    <s v="FONDO NACIONAL DEL AHORRO- Y OPTIMIZAR"/>
    <s v="QUE SE DECLARE QUE ENTRE LOS DEMANDANTES Y OPTIMIZAR EXISTIÓ UNA RELACION LABORAL Y QUE NO CUMPLIO CON EL PAGO DE LAS PRESTACIONES SOCIALES A QUE TIENE DERECHO"/>
    <n v="14754340"/>
    <n v="14754340"/>
    <x v="0"/>
    <x v="1"/>
    <s v="El 25 de junio de 2018 se notifica a la apoderada de Liberty. El 19 de julio de 2018 ingresa a despacho con las contestaciones de las llamadas en garantía. "/>
    <x v="1"/>
    <d v="2018-07-19T00:00:00"/>
    <m/>
  </r>
  <r>
    <n v="272"/>
    <s v="11001310502720160068700"/>
    <s v="BOGOTÁ"/>
    <s v="JUZGADO VEINTISIETE LABORAL DEL CIRCUITO"/>
    <s v="LABORAL"/>
    <s v="SANDRA MILENA BERMUDEZ CONTRERAS, NELCY YOHANNA PULGARIN BUSTOS Y LUIS FERNANDO HOYOS OSORIO"/>
    <s v="52285007, 52889422 Y 80419969"/>
    <s v="FONDO NACIONAL DEL AHORRO - OPTIMIZAR"/>
    <s v="QUE SE DECLARE QUE ENTRE LOS DEMANDANTES Y OPTIMIZAR EXISTIÓ UNA RELACION LABORAL Y QUE NO CUMPLIO CON EL PAGO DE LAS PRESTACIONES SOCIALES A QUE TIENE DERECHO"/>
    <n v="14754340"/>
    <n v="14754340"/>
    <x v="0"/>
    <x v="1"/>
    <s v="EL 08-jun-18 DILIGENCIA DE NOTIFICACIÓN PERSONAL (ACTA) SE NOTIFICA COMO VINCULADA EN GRANTIA APODERADA DE LIBERTY SEGUROS S.A; EL 06-jul-18 AL DESPACHO"/>
    <x v="1"/>
    <d v="2018-06-08T00:00:00"/>
    <m/>
  </r>
  <r>
    <n v="273"/>
    <s v="110014003078 20160069700"/>
    <s v="BOGOTÁ"/>
    <s v="JUZGADO SETENTA Y OCHO CIVIL MUNICIPAL"/>
    <s v="CIVIL"/>
    <s v="ANA CECILIA OLARTE "/>
    <n v="51913546"/>
    <s v="FNA Y JUAN CARLOS VARGAS PEREZ"/>
    <s v="QUE SE DECLARE LA PERTENENCIA DEL INMUEBLE DE PROPIEDAD DE JUAN CARLOS VARGAS PEREZ, EL CUAL TIENE HIPOTECA EN PRIMER GRADO AL FNA."/>
    <n v="23067298.539999999"/>
    <n v="0"/>
    <x v="0"/>
    <x v="0"/>
    <s v="08/02/18 auto interrumpe término otorgado en auto del 26 de octubre del 2017, no tiene en cuenta la valla publicada por el demandante, pone en conocimiento la comunicación emitida por la unidad administrativa especial de catastro distrital, no tiene en cuenta emolazamiento a personas indeterminadas y ordena a la parte actora allegar la valla y emolazar nuevamente en el término de 30 días_x000a_27/04/18 Auto ordena emplazar a indeterminados_x000a_24/08/18 Auto requiere a la parte actora para que realice el emplazamiento so pena de decretar el desistimiento tácito "/>
    <x v="1"/>
    <d v="2018-08-24T00:00:00"/>
    <m/>
  </r>
  <r>
    <n v="274"/>
    <s v="9883 ED"/>
    <s v="BOGOTÁ"/>
    <s v="FISCALIA TREINTA Y UNO ESPECIALIZADA DE EXTINCIÓN DOMINIO"/>
    <s v="CIVIL"/>
    <s v="FISCALIA 31 ESPECIALIZADA EXTINCIÓN DOMINIO"/>
    <s v="34603484, 1130683827"/>
    <s v="FNA-  Y LUZ STELLY VALENCIA FRANCO/BRAYAN VALENCIA"/>
    <s v="EXTINCION DOMINIO INMUEBLE CON FOLIO DE MATICULA INMOBILIARIA 370-113571"/>
    <n v="42159507.979999997"/>
    <n v="0"/>
    <x v="0"/>
    <x v="0"/>
    <s v="Se presentó informe pericial por parte del CTI de la fiscalía, que señala que no se logró identificar la composición y la procedencia del patrimonio de Luz Estella Valencia. "/>
    <x v="1"/>
    <d v="2019-01-29T00:00:00"/>
    <m/>
  </r>
  <r>
    <n v="275"/>
    <s v="41001310500120170029400"/>
    <s v="NEIVA"/>
    <s v="JUZGADO PRIMERO LABORAL DEL CIRCUITO"/>
    <s v="CIVIL"/>
    <s v="JAIRO GUTIERREZ LEON"/>
    <n v="12123013"/>
    <s v="FONDO NACIONAL DEL AHORRO- TEMPORALES UNO A Y OPTIMIZAR"/>
    <s v="QUE SE DECLARE QUE ENTRE EL FONDO NACIONAL DEL AHORRO Y EL DEMANDANTE EXISTIO UNA RELACION LABORAL EN CONDICION DE TRABAJADOR OFICIAL Y SE RECONOZCA LOS BENEFICIOS DE LA CONVENCIÓN COLECTIVA."/>
    <n v="14754340"/>
    <n v="14754340"/>
    <x v="0"/>
    <x v="1"/>
    <s v="El 29 de septiembre de 2017 se resuelve admisibilidad reforma demanda, se admite llamamiento en garantía. El 10 de octubre se agrega contestación del FONDO NACIONAL DEL AHORRO. "/>
    <x v="10"/>
    <d v="2017-10-10T00:00:00"/>
    <m/>
  </r>
  <r>
    <n v="276"/>
    <s v="41001310500320170030500"/>
    <s v="NEIVA"/>
    <s v="JUZGADO TERCERO LABORAL DEL CIRCUITO"/>
    <s v="LABORAL"/>
    <s v="GLORIA IBET CORDOBA URIBE"/>
    <n v="36183724"/>
    <s v="FONDO NACIONAL DEL AHORRO- TEMPORALES UNO A Y OPTIMIZAR"/>
    <s v="QUE SE DECLARE QUE ENTRE EL FONDO NACIONAL DEL AHORRO Y EL DEMANDANTE EXISTIO UNA RELACION LABORAL EN CONDICION DE TRABAJADOR OFICIAL Y SE RECONOZCA LOS BENEFICIOS DE LA CONVENCIÓN COLECTIVA."/>
    <n v="19874784"/>
    <n v="19874784"/>
    <x v="0"/>
    <x v="1"/>
    <s v="El 15 de enero de 2018 se contesta la demanda por Liberty. El 12 de febrero contesta la demanda Optimziar Servicios Temporales. "/>
    <x v="8"/>
    <d v="2019-05-17T00:00:00"/>
    <m/>
  </r>
  <r>
    <n v="277"/>
    <s v="050013103004 20140000600"/>
    <s v="MEDELLÍN"/>
    <s v="JUZGADO VEINTE CIVIL DEL CIRCUITO"/>
    <s v="LABORAL"/>
    <s v="CELMIRA VALENCIA VARGAS"/>
    <n v="32473760"/>
    <s v="FNA Y OTROS"/>
    <s v="QUE SE DECLARE QUE EL CONTENIDO DE LA ESCRITURA 1863 DEL 2 DE SEP0TIEMBRE DEL 2011 DE LA NOTARIA DOCE DE MEDELLIN, MEDIANTE LA CUAL LA DEMANDANTE TRANSFIERE EL DERCHO DE DOMINIO Y LA POSESIÓN QUE EJERCE SOBRE EL EDIFICIO SITUADO EN MEDELLÍN, Y SE PROCEDA A ORDENAR A LA OF. DE REGISTRO LA CANCELACIÓN Y DEJAR SIN EFECTO LAS ANOTACONES CORRESPONDIENTES."/>
    <s v="INDETERMINADA"/>
    <n v="0"/>
    <x v="0"/>
    <x v="0"/>
    <s v="31/05/2018 AUTO REQUIERE A LA PARTE DEMANDANTE_x000a_20/11/17       AUTO ORDENA INCORPORAR AL EXPEDIENTE       ESCRITO _x000a_20/11/17      AUTO PONE ENCONOCIMIENTO RECHAZA LLAMAMIENTO ENGARANTIA FORMULADO POR EL APODERADO DE GABRIEL HUMBERTO IBARRA_x000a_20/11/2017  AUTO PONE EN CONOCIMIENTO SE RECHAZA LLAMAMIENTO EN GARANTIA FORMULADO POR DIEGO ALEXANDER GALEANO Y LILIANA MARIA CIRO _x000a_"/>
    <x v="10"/>
    <d v="2017-10-17T00:00:00"/>
    <m/>
  </r>
  <r>
    <n v="278"/>
    <s v="150013153002 20170008900"/>
    <s v="TUNJA"/>
    <s v="JUZGADO SEGUNDO CIVIL DEL CIRCUITO DE ORALIDAD"/>
    <s v="LABORAL"/>
    <s v="NOHORA JANNNETH ANGULO BARRERA"/>
    <n v="40017481"/>
    <s v="FNA Y OTROS"/>
    <s v="INICIACIÓN PROCESO DE REORGANIZACIÓN DE PASIVOS"/>
    <n v="128996745.87"/>
    <n v="0"/>
    <x v="1"/>
    <x v="0"/>
    <s v="PENDIENTE CALIFICACIÓN DE CREDITOS. AUN NO SE HA POSESIONADO EL PROMOTOR. "/>
    <x v="1"/>
    <d v="2019-05-17T00:00:00"/>
    <m/>
  </r>
  <r>
    <n v="279"/>
    <s v="730014022002 20160023300"/>
    <s v="IBAGUÉ"/>
    <s v="JUZGADO SEGUNDO CIVIL MUNICIPAL"/>
    <s v="LABORAL"/>
    <s v="ESPERANZA MOSQUERA VILLARREAL"/>
    <n v="36123823"/>
    <s v="FNA Y OTROS"/>
    <s v="QUE SE DECLARE POR PRESCRIPCIÓN ADQUISITIVA DE DOMINIO EL INMUEBLE CON FOLIO DE MAMTRÍCULA INMOBILIARIA 350-88140, POR HABER EJERCIDO ACTOS DE SEÑOR Y DUEÑO DE MANERA ININTERRUMPLIDA, PUBLICA, TRANQUILA Y PACIRICA DESDE MAYO DEL 2006."/>
    <n v="35155000"/>
    <n v="0"/>
    <x v="0"/>
    <x v="0"/>
    <s v="EN AUDIENCIA DE JUZGAMIENTO SE PROFIERE FALLO DE PRIMERA INSTANCIA RESUELVE: DECLARAR NO PROBADAS LAS TACHAS DE SOSPECHA DE LOS TESTIGOS, NIEGA LAS PRETENCIONES  DE LA DEMANDA PRINCIPAL, DECLARA PROBADA LA EXCEPCIÓN DE FALTA DE LEGITIMACIÓN EN LA CAUSA, NIEGA LAS PRETENSIONES DE DEMANDA DE  RECONVENCIÓN. LA PARTE DEMANDATE INTERPONE RECURSO, EL CUAL ES CONCEDIDO EN EFECTO SUSPENSIVO."/>
    <x v="2"/>
    <d v="2019-06-12T00:00:00"/>
    <m/>
  </r>
  <r>
    <n v="280"/>
    <s v="110013105005201600029800"/>
    <s v="BOGOTÁ"/>
    <s v="JUZGADO QUINTO LABORAL DEL CIRCUITO"/>
    <s v="ADMINISTRATIVA"/>
    <s v="DANIEL JOSE PACHECO MONTES"/>
    <n v="1090393593"/>
    <s v="FONDO NACIONAL DEL AHORRO - OPTIMIZAR"/>
    <s v="QUE SE DECLARE QUE ENTRE LOS DEMANDANTES Y OPTIMIZAR EXISTIÓ UNA RELACION LABORAL Y QUE NO CUMPLIO CON EL PAGO DE LAS PRESTACIONES SOCIALES A QUE TIENE DERECHO"/>
    <n v="17142125"/>
    <n v="17142125"/>
    <x v="0"/>
    <x v="1"/>
    <s v="SE LLEVÓ A CABO AUDIENCIA DE CONCILIACIÓN PROGRAMADA. CITAN AUDIENCIA DE JUZGAMIENTO PARA EL 12 DE AGOSTO DEL 2019 A LAS 3 DE LA TARDE."/>
    <x v="8"/>
    <d v="2017-06-13T00:00:00"/>
    <m/>
  </r>
  <r>
    <n v="281"/>
    <s v="11001310500520160055200"/>
    <s v="BOGOTÁ"/>
    <s v="JUZGADO QUINTO LABORAL DEL CIRCUITO"/>
    <s v="LABORAL"/>
    <s v="JONATHAN DAVID PARRA PUERTA, JESUS DAVID GUZMAN FONNEGRA Y JOHAN ORLANDO PATIÑO DIAZ"/>
    <s v="15372871, 1020397306 Y 16286122"/>
    <s v="FONDO NACIONAL DEL AHORRO- OPTIMIZAR"/>
    <s v="QUE SE DECLARE QUE ENTRE LOS DEMANDANTES Y OPTIMIZAR EXISTIÓ UNA RELACION LABORAL Y QUE NO CUMPLIO CON EL PAGO DE LAS PRESTACIONES SOCIALES A QUE TIENE DERECHO"/>
    <n v="14754340"/>
    <n v="14754340"/>
    <x v="0"/>
    <x v="1"/>
    <s v="SE FIA FECHA PARA AUDIENCIA PARA EL 01/10/2018 A LAS 2:30 PM. SE ACEPTA RENUNCIA Y SE REQUIERE A OPTIMIZAR SERVICIOS TEMPORALES PARA QUE DESIGNE UN NUEVO APODERADO."/>
    <x v="8"/>
    <d v="2018-10-01T00:00:00"/>
    <m/>
  </r>
  <r>
    <n v="282"/>
    <s v="76001310501320170039800"/>
    <s v="CALI"/>
    <s v="JUZGADO TRECE LABORAL DEL CIRCUITO"/>
    <s v="CIVIL"/>
    <s v="HERMAN FREDY DELGADO SALAZAR"/>
    <n v="16791877"/>
    <s v="FONDO NACIONAL DEL AHORRO Y OTROS"/>
    <s v="QUE SE DECLARE LA EXISTENCIA DEL CONTRATO REALIDAD ENTRE EL FONDO NACIONAL DEL AHORRO Y EL DEMANDANTE, SE DECLARE LA RESPONSABILIDAD SOLIDARIA DE LAS DEMANDADAS, SE DECLARE LA TERMINACIÓN DEL CONTRATO POR DECISIÓN UNILATERAL Y SE CANCELEN LAS PRESTACIONES SOCIALES A QUE TIENE DERECHO."/>
    <n v="14754340"/>
    <n v="14754340"/>
    <x v="0"/>
    <x v="1"/>
    <s v="SE LLEVA A CABO AUDIENCIA DE CONCILIACIÓN PROGRAMADA, CITAN CONTINUACIÓN AUDIENCIA HASTA FALLO PARA EL 14 DE JUNIO DEL 2019 A LAS 10 DE LA MAÑANA."/>
    <x v="8"/>
    <d v="2019-06-14T00:00:00"/>
    <m/>
  </r>
  <r>
    <n v="283"/>
    <s v="41001310500320170048500"/>
    <s v="NEIVA"/>
    <s v="JUZGADO TERCERO LABORAL DEL CRCUITO"/>
    <s v="PENAL"/>
    <s v="EDWAR ELIAS QUIROZ MORA"/>
    <n v="7725866"/>
    <s v="FONDO NACIONAL DEL AHORRO Y OTRO"/>
    <s v="QUE SE DECLARE QUE ENTRE LOS DEMANDANTES Y OPTIMIZAR EXISTIÓ UNA RELACION LABORAL Y QUE NO CUMPLIO CON EL PAGO DE LAS PRESTACIONES SOCIALES A QUE TIENE DERECHO"/>
    <n v="14754340"/>
    <n v="14754340"/>
    <x v="0"/>
    <x v="1"/>
    <s v="28/08/2018 Liberty se notifica personalmente."/>
    <x v="8"/>
    <d v="2018-11-06T00:00:00"/>
    <m/>
  </r>
  <r>
    <n v="284"/>
    <s v="470013333005 20160012900"/>
    <s v="SANTA MARTA"/>
    <s v="JUZGADO QUINTO ADMINISTRATIVO DEL CIRCUITO"/>
    <s v="CIVIL"/>
    <s v="DAISY FERNANDEZ DE CASTRO TETE"/>
    <n v="36530417"/>
    <s v="FONDO NACIONAL DEL AHORRO"/>
    <s v="QUE SE DECLARE ADMINISTRATIVAMENTE RESPONSABLE AL PAGO DE CESANTÍAS  PARCIALES POR $4.517.498 MAS INTERESES LEGALES Y MORATORIOS CASADOS Y LOS QUE SE CAUSEN HASTA LA CANCELACIÓN DE LA DEUDA DESDE EL 15 DE DICIEMBRE DEL 2014, MAS LA INDEXACIÓN."/>
    <n v="15000000"/>
    <n v="0"/>
    <x v="0"/>
    <x v="0"/>
    <s v="23/02/2018 AUTO FIJA FECHA DE AUDIENCIA INICIAL PARA EL 2 DE AGOSTO DE 2018 A LAS 9:00AM"/>
    <x v="8"/>
    <d v="2018-08-28T00:00:00"/>
    <m/>
  </r>
  <r>
    <n v="285"/>
    <s v="11001310500620170036100"/>
    <s v="BOGOTÁ"/>
    <s v="JUZGADO SEXTO CIVIL DEL CIRCUITO"/>
    <s v="ADMINISTRATIVA"/>
    <s v="CLAUDIA VELEZ GALLEGO, MONICA ERMINIA RUIZ SÁNCHEZ Y WILLIAM ALBEIRO COLLAZOS ZUÑIGA"/>
    <s v="43724956, 34560504 Y 16661840"/>
    <s v="FONDO NACIONAL DEL AHORRO Y OPTIMIZAR"/>
    <s v="QUE SE DECLARE QUE ENTRE LOS DEMANDANTES Y OPTIMIZAR EXISTIÓ UNA RELACION LABORAL Y QUE NO CUMPLIO CON EL PAGO DE LAS PRESTACIONES SOCIALES A QUE TIENE DERECHO"/>
    <n v="14754340"/>
    <n v="14754340"/>
    <x v="0"/>
    <x v="1"/>
    <s v="10/08/2018 Se notifica Liberty"/>
    <x v="9"/>
    <d v="2019-03-28T00:00:00"/>
    <m/>
  </r>
  <r>
    <n v="286"/>
    <s v="11001310302920010035301"/>
    <s v="BOGOTÁ"/>
    <s v="JUZGADO CUARTO CIVIL DEL CIRCUITO DE EJECUCIÓN"/>
    <s v="LABORAL"/>
    <s v="FONDO NACIONAL DEL AHORRO"/>
    <n v="5958355"/>
    <s v="LUIS ALBERTO HENAO GARZÓN"/>
    <s v="CANCELACION HIPOTECA DEL INMUEBLE CON MATRICULA INMOBILIARIA 50S-4009564"/>
    <n v="0"/>
    <n v="0"/>
    <x v="1"/>
    <x v="0"/>
    <s v="15/01/18 Radicado poder_x000a_08/03/18 auto reconoce personería"/>
    <x v="1"/>
    <d v="2018-03-08T00:00:00"/>
    <m/>
  </r>
  <r>
    <n v="287"/>
    <s v="080016001257 201602786"/>
    <s v="BARRANQUILLA"/>
    <s v="FISCALIA CINCUENTA Y OCHO SECCIONAL"/>
    <s v="LABORAL"/>
    <s v="FONDO NACIONAL DEL AHORRO"/>
    <n v="6752155"/>
    <s v="AVERIGUACIÓN DE RESPONSABLES - RODOLFO MANUEL POSADA ALVAREZ"/>
    <s v="SUPLATANCIÓN DEL AFILIADO POSADA ALVAREZ, PARA RETIRAR SUS CESANTÍAS"/>
    <n v="28150000"/>
    <n v="0"/>
    <x v="1"/>
    <x v="0"/>
    <s v="En indagación preliminar,"/>
    <x v="1"/>
    <d v="2017-09-11T00:00:00"/>
    <m/>
  </r>
  <r>
    <n v="288"/>
    <s v="76001400302320150121400"/>
    <s v="CALI"/>
    <s v="JUZGADO VEINTI TRES CIVIL MUNICIPAL DE ORALIDAD"/>
    <s v="CIVIL"/>
    <s v="HIOVANNA OROZCO GÓMEZ"/>
    <n v="67017307"/>
    <s v="FONDO NACIONAL DEL AHORRO"/>
    <s v="PROCESO DE INSOLVENCIA CREDITO HIPOTECARIO CON EL FNA POR VALOR DE $92.182.414.17"/>
    <n v="93672369.099999994"/>
    <n v="0"/>
    <x v="1"/>
    <x v="0"/>
    <s v="Audiencia que se reprogramo para el 27 de Julio de 2018 a las 9:00 AM., a fin de llevar a cabo la audiencia que trata el Art. 570 C.G.P. _x000a_26/01/2018 AUTO FIJA FECHA DE AUDIENCIA DE ADJUDICACIÓN PARA EL 6 DE JULIO_x000a_11/10/ 2017: Auto Niega solicitud de la Insolvente. 2. Requiere a la Insolvente a pagar honorarios a Liquidadora. "/>
    <x v="1"/>
    <d v="2018-11-27T00:00:00"/>
    <m/>
  </r>
  <r>
    <n v="289"/>
    <s v="250002336000 20170135300"/>
    <s v="BOGOTÁ"/>
    <s v="TRIBUNAL ADMINISTRATIVO DE CUNDINAMARCA - SECCION TERCERA - SUBSECCION B"/>
    <s v="LABORAL"/>
    <s v="JAHV McGREGOR SAS"/>
    <s v="800121665-9"/>
    <s v="FONDO NACIONAL DEL AHORRO"/>
    <s v="QUE SE DECLARE LA NULIDAD DEL ACTO ADMINISTRATIVO ACTA DE SELECCIÓN DE CONTRATISTAS EN EL PROCESO DE CONTRATACIÓN FNA-DA-CPRIV-005-2017 Y SE CONDENE AL FNA A PAGAR AL DEMANDANTE LA SUMA DE $532.314.000 COMO DAÑOS Y PERJUICIOS  Y CONDENE EN COSTAS DEL PROCESO"/>
    <n v="532314000"/>
    <n v="0"/>
    <x v="0"/>
    <x v="0"/>
    <s v="SE PRESENTÓ APELACIÓN Y ESTÁ EN REPARTO_x000a_22/03/18 Reparto del proceso_x000a_04/04/18 Al despacho_x000a_13/03/18 Envió consejo de estado_x000a_04/04/18 Al despacho en el CE."/>
    <x v="1"/>
    <d v="2018-04-04T00:00:00"/>
    <m/>
  </r>
  <r>
    <n v="290"/>
    <s v="08001310500920170026900"/>
    <s v="BARRANQUILLA"/>
    <s v="JUZGADO NOVENO LABORAL DEL CIRCUITO"/>
    <s v="LABORAL"/>
    <s v="FARID DE JESUS CANTILLO CONSUEGRA"/>
    <n v="1048209630"/>
    <s v="FNDO NACIONAL DEL AHORRO Y OTROS"/>
    <s v="Que se declare la existencia de un contrato de trabajo (Articulos  23 y 24 CST)  entre el actor y el FONDO NACIONAL DEL AHORRO,. Pago de salarios  prestaciones de ley  y  de los  benéficos extralegales"/>
    <n v="135000000"/>
    <n v="135000000"/>
    <x v="0"/>
    <x v="1"/>
    <s v="20/04/2018: Se notificó a la empresa llamada en garantía Servicios Temporales 1A S.A."/>
    <x v="8"/>
    <d v="2019-02-01T00:00:00"/>
    <m/>
  </r>
  <r>
    <n v="291"/>
    <s v="11001310500520170048700"/>
    <s v="BOGOTÁ"/>
    <s v="JUZGADO QUINTO LABORAL DEL CIRCUITO"/>
    <s v="LABORAL"/>
    <s v="JULIO ANDRÉS MORALES CUERVO"/>
    <n v="116250997"/>
    <s v="FONDO NACIONAL DEL AHORRO Y OTROS"/>
    <s v="QUE SE DECLARE LA EXISTENCIA DE UN CONTRATO DE TRABAJO ENTRE EL ACTOR Y EL FONDO NACIONAL DEL AHORRO (ARTICULOS 23 Y 24 CST) Y PAGO DE PRESTACIONES SOCIALES DE LEY DE DE LOS BENEFICIOS CONVENCIONALES"/>
    <n v="150000000"/>
    <n v="150000000"/>
    <x v="0"/>
    <x v="1"/>
    <s v="EL 24 DE JULIO DE 2018 SE RECIBE CONTESTACIÓN DE DEMANDA DE ACTIVOS S.A.S."/>
    <x v="1"/>
    <d v="2018-07-24T00:00:00"/>
    <m/>
  </r>
  <r>
    <n v="292"/>
    <s v="11001400300320170115500"/>
    <s v="BOGOTÁ"/>
    <s v="JUZGADO TERCERO CIVIL MUNICIPAL"/>
    <s v="PENAL"/>
    <s v="JAIRO SAUL TRILLOS "/>
    <n v="79116057"/>
    <s v="FONDO NACIONAL DEL AHORRO"/>
    <s v="SE DECLARE QUE EL FNA INCUMPLIO A PARTIR DEL AÑO 2000 LO PACTADO EN EL CONTRATO DE MUTUO REFERENTE AL COBRO DE LA OBLIGACIÓN HIPOTECARIA Y SE CONVERTA LAS CUOTAS COBRADAS EN UVR Y NIO EN PESOS Y SE CONDENE EN  DAÑOS Y PERJUCIOS."/>
    <n v="73771700"/>
    <n v="0"/>
    <x v="0"/>
    <x v="0"/>
    <s v="PENDIENTE GRADUACIÓN Y CALIFICACIÓN DE CRÉDITOS._x000a_22/05/18 Auto no tiene en cuenta escrito presentado sobre el pronunciamiento del avalúo, fija fecha de audiencia para el 24 de julio del 2018 a las 9:00 am._x000a_28/05/18 Se radicó recurso de reposición_x000a_17/07/18 Traslado recurso de reposición"/>
    <x v="4"/>
    <d v="2018-09-10T00:00:00"/>
    <m/>
  </r>
  <r>
    <n v="293"/>
    <s v="11001310503620170054400"/>
    <s v="BOGOTÁ"/>
    <s v="JUZGADO TREINTA Y SEIS LABORAL DEL CIRCUITO"/>
    <s v="DISCIPLINARIO"/>
    <s v="FABIO DE JESUS MONCADA"/>
    <n v="16071089"/>
    <s v="FONDO NACIONAL DEL AHORRO Y OPTIMIZAR"/>
    <s v="QUE SE DECLARE QUE ENTRE LOS DEMANDANTES Y OPTIMIZAR EXISTIÓ UNA RELACION LABORAL Y QUE NO CUMPLIO CON EL PAGO DE LAS PRESTACIONES SOCIALES A QUE TIENE DERECHO"/>
    <n v="36000000"/>
    <n v="36000000"/>
    <x v="0"/>
    <x v="1"/>
    <s v="EL 6 DE JUNIO DEL 2018 SE ADMITE EL LLAMAMIENTO EN GARANTÍA A LA COMPAÑÍA ASEGURADORA DE FINANZAS - CONFIANZA S.A"/>
    <x v="10"/>
    <d v="2017-10-26T00:00:00"/>
    <m/>
  </r>
  <r>
    <n v="294"/>
    <s v="11001310502620170011000"/>
    <s v="BOGOTÁ"/>
    <s v="JUZGADO VEINTISEIS LABORAL DEL CIRCUITO"/>
    <s v="LABORAL"/>
    <s v="EDEN RAFAEL CASTILLO"/>
    <n v="9313251"/>
    <s v="FONDO NACIONAL DEL AHORRO Y OPTIMIZAR"/>
    <s v="QUE SE DECLARE QUE ENTRE LOS DEMANDANTES Y OPTIMIZAR EXISTIÓ UNA RELACION LABORAL Y QUE NO CUMPLIO CON EL PAGO DE LAS PRESTACIONES SOCIALES A QUE TIENE DERECHO"/>
    <n v="73000000"/>
    <n v="73000000"/>
    <x v="0"/>
    <x v="1"/>
    <s v="SE LLEVO A CABO AUDIENCIA INICIAL  EL 27 DEL FEBRERO DEL 2019,LOS TESTIMONIOS SOLICITADOS POR LA DEMANDANTE SON MEDIANTE DESPACHO COMISORIO."/>
    <x v="8"/>
    <d v="2019-06-13T00:00:00"/>
    <m/>
  </r>
  <r>
    <n v="295"/>
    <s v="11001310503620170014500"/>
    <s v="BOGOTÁ"/>
    <s v="JUZGADO TREINTA Y SEIS LABORAL DEL CIRCUITO"/>
    <s v="CIVIL"/>
    <s v="SANDRA MAGDALENA  HERNÁNDEZ MONCADA"/>
    <n v="51847493"/>
    <s v="FONDO NACIONAL DEL AHORRO Y TEMPORALES UNO A- SAS"/>
    <s v="QUE SE DECLARE LA EXISTENCIA DE UN CONTRATO DE TRABAJO ENTRE EL ACTOR Y EL FONDO NACIONAL DEL AHORRO (ARTICULOS 23 Y 24 CST) Y PAGO DE PRESTACIONES SOCIALES DE LEY DE DE LOS BENEFICIOS CONVENCIONALES"/>
    <n v="14754340"/>
    <n v="14754340"/>
    <x v="0"/>
    <x v="1"/>
    <s v="10/08/2018 Al despacho."/>
    <x v="1"/>
    <d v="2018-08-10T00:00:00"/>
    <m/>
  </r>
  <r>
    <n v="296"/>
    <s v="540013120001 20170005000"/>
    <s v="CÚCUTA"/>
    <s v="JUZGADO SEGUNDO PENAL DEL CIRCUITO ESPECIALIZADO DE EXTINCIÓN DOMINIO"/>
    <s v="ADMINISTRATIVA"/>
    <s v="FISCALIA 3 ESPECIALIZADA EXTINCIÓN DOMINIO"/>
    <n v="12126804"/>
    <s v="FNA- ORLANDO SERRATO VARGAS"/>
    <s v="EXTINCIÓN DE DOMINIO DE PROPIEDAD DE ORLANDO SERRATO VARGAS Y OTROS"/>
    <n v="23313755.719999999"/>
    <n v="0"/>
    <x v="0"/>
    <x v="0"/>
    <s v="PENDIENTE GRADUACIÓN Y CALIFICACIÓN DE CRÉDITOS._x000a_22/05/18 Auto no tiene en cuenta escrito presentado sobre el pronunciamiento del avalúo, fija fecha de audiencia para el 24 de julio del 2018 a las 9:00 am._x000a_28/05/18 Se radicó recurso de reposición_x000a_17/07/18 Traslado recurso de reposición"/>
    <x v="1"/>
    <d v="2018-07-17T00:00:00"/>
    <m/>
  </r>
  <r>
    <n v="297"/>
    <s v="110011102000201406011"/>
    <s v="BOGOTÁ"/>
    <s v="CONSEJO SUPERIOR DE LA JUDICATURA"/>
    <s v="LABORAL"/>
    <s v="FONDO NACIONAL DEL AHORRO"/>
    <s v="14.241.405"/>
    <s v="JUAN ALBERTO MORALES LEYTON"/>
    <s v="SE REALICE LO PERTINENTE  EN CONTRA DEL ABOGADO POR QUE NO SE LLAMÓ EN GARANTIA A LAS EMPRESAS TEMPORALES DENTRO DEL PROCESO DE DORA STELLA CASTELLANOS ALARCON."/>
    <s v="INDETERMINADA"/>
    <n v="0"/>
    <x v="1"/>
    <x v="0"/>
    <s v="PODER NOTIFICACIÓN Y ATENCIÓN DEL PROCESO….    PENDIENTE SE FIJE NUEVA FECHA UNA VEZ SE ALLEGUE LA COMISIÓN_x000a_SE FIJÓ AUDIENCIA PARA EL 03 DE AGOSTO DE 2018. "/>
    <x v="1"/>
    <d v="2018-08-03T00:00:00"/>
    <m/>
  </r>
  <r>
    <n v="298"/>
    <s v="44001310500120140006800"/>
    <s v="RIOHACHA"/>
    <s v="TRIBUNAL SUPERIOR DEL DISTRITO JUDICIAL"/>
    <s v="LABORAL"/>
    <s v="DOILA MERCEDES CAMARGO OSPINO"/>
    <s v="40915214 "/>
    <s v="FONDO NACIONAL DEL AHORRO"/>
    <s v="Que se declare la existencia de un contrato de trabajo con el FONDO NACIONAL DEL AHORRO y se orden el pago de las prestaciones  legales y extralegales"/>
    <n v="150000000"/>
    <n v="150000000"/>
    <x v="1"/>
    <x v="1"/>
    <s v="ADMITIDO RECURSO DE CASACION"/>
    <x v="5"/>
    <d v="2018-11-02T00:00:00"/>
    <m/>
  </r>
  <r>
    <n v="299"/>
    <s v="11001400307620170058200"/>
    <s v="BOGOTÁ"/>
    <s v="JUZGADO 76 CIVIL MUNICIPAL "/>
    <s v="PENAL"/>
    <s v="KELLY PATRICIA MONTERO AVILA"/>
    <n v="52712199"/>
    <s v="FONDO NACIONAL DEL AHORRO Y OTROS"/>
    <s v="ACREENCIA POR CONCEPTO DE CAPITAL CREDITO HIPOTECARIO APROBADO POR EL FNA."/>
    <n v="163606299"/>
    <n v="0"/>
    <x v="0"/>
    <x v="0"/>
    <s v="PENDIENTE GRADUACIÓN Y CALIFICACIÓN DE CRÉDITOS._x000a_22/05/18 Auto no tiene en cuenta escrito presentado sobre el pronunciamiento del avalúo, fija fecha de audiencia para el 24 de julio del 2018 a las 9:00 am._x000a_28/05/18 Se radicó recurso de reposición_x000a_17/07/18 Traslado recurso de reposición"/>
    <x v="1"/>
    <d v="2018-07-17T00:00:00"/>
    <m/>
  </r>
  <r>
    <n v="300"/>
    <s v="52001333300520170018000"/>
    <s v="PASTO"/>
    <s v="JUZGADO QUINTO ADMINISTRATIVO DEL CIRCUITO"/>
    <s v="CIVIL"/>
    <s v="JORGE TADEO CORTÉS MARTÍNEZ"/>
    <n v="16620155"/>
    <s v="FNA Y OTROS"/>
    <s v="QUE SE DECLARE LA NULIDAD DE LA RESOLUCIÓN 5249 DEL 21 DE DICIEMBRE DEL 2016 EXPEDIDA POR LA SE3CRETARIA DE EDUCACIÓN - DEPARTAMENTO DE NARIÑO, EN CONSECUENCIA SE EXPIDA EL ACTO ADMINISTRATIVO , EN EL CUAL SE RECONOZCA, LQUIDE Y ORDENE EL PAGO POR CONCEPTO DE SANCIÓN MORATORIA"/>
    <n v="66588240"/>
    <n v="0"/>
    <x v="0"/>
    <x v="0"/>
    <s v="SE DECLARÓ LA CADUCIDAD // DEMANDANTE PRESENTA APELACIÓN"/>
    <x v="1"/>
    <d v="2019-02-20T00:00:00"/>
    <m/>
  </r>
  <r>
    <n v="301"/>
    <s v="11001310500920160071600"/>
    <s v="BOGOTÁ"/>
    <s v="JUZGADO NOVENO LABORAL DEL CIRCUITO"/>
    <s v="LABORAL"/>
    <s v="ROBERTO LUPERCIO FIGUEROA ARTEAGA, CHISTIAN JESUS DOMINGUEZ VILLOTA Y JEIDI YADIRA SANTACRUZ ROSERO"/>
    <s v="98343373, 1085267927 Y 59834434"/>
    <s v="FONDO NACIONAL DEL AHORRO Y OPTIMIZAR"/>
    <s v="QUE SE DECLARE QUE ENTRE LOS DEMANDANTES Y OPTIMIZAR EXISTIÓ UNA RELACION LABORAL Y QUE NO CUMPLIO CON EL PAGO DE LAS PRESTACIONES SOCIALES A QUE TIENE DERECHO"/>
    <n v="14754340"/>
    <n v="14754340"/>
    <x v="0"/>
    <x v="1"/>
    <s v="El 10 de noviembre de 2017 el proceso ingresa al despacho con contestación radicada. "/>
    <x v="8"/>
    <d v="2019-01-18T00:00:00"/>
    <m/>
  </r>
  <r>
    <n v="302"/>
    <s v="11001310501020170039700"/>
    <s v="BOGOTÁ"/>
    <s v="JUZGADO DECIMO LABORAL DEL CIRCUITO"/>
    <s v="LABORAL"/>
    <s v="URIEL OSORIO MENDOZ, IBONNET LUISA FERNANDA FORERO SANTANA Y ARTURO ARTURO VALENCIA "/>
    <s v="79589574, 1013604250 Y 19984909"/>
    <s v="FONDO NACIONAL DEL AHORRO Y OPTIMIZAR"/>
    <s v="QUE SE DECLARE QUE ENTRE LOS DEMANDANTES Y OPTIMIZAR EXISTIÓ UNA RELACION LABORAL Y QUE NO CUMPLIO CON EL PAGO DE LAS PRESTACIONES SOCIALES A QUE TIENE DERECHO"/>
    <n v="14754340"/>
    <n v="14754340"/>
    <x v="0"/>
    <x v="1"/>
    <s v="EL 6 DE AGOSTO DEL 2018 SE TIENE POR CONTESTADA LA DEMANDA POR PARTE DEL SE REQUIERE AL FONDO NACIONAL DEL AHORRO."/>
    <x v="10"/>
    <d v="2018-08-06T00:00:00"/>
    <m/>
  </r>
  <r>
    <n v="303"/>
    <s v="11001400302420160104000"/>
    <s v="BOGOTÁ"/>
    <s v="JUZGADO VEINTICUATRO CIVIL MUNICIPAL"/>
    <s v="LABORAL"/>
    <s v="LUIS DUARDO JARAMILLO PALACIO"/>
    <n v="10180560"/>
    <s v="FONDO NACIONAL DEL AHORRO Y OTROS"/>
    <s v="EL AFILIADO  INICIÓ TRÁMITE DE NEGOCIACIÓN DE DEUDAS DE PERSNA  NATURAL NO COMERCIANTE, SU OBLIGACIÓN HIPOTECARIA QUE TIENE CON EL FNA POR CREDITO OTROGADO. "/>
    <n v="141827842.5"/>
    <n v="0"/>
    <x v="1"/>
    <x v="0"/>
    <s v="19/12/17 Radicado poder_x000a_23/01/18 Auto nombra auxiliar de la justicia_x000a_29/01/18 oficio elaborado para auxiliar de justicia_x000a_21/03/18 Auto pone en conocimiento documentos aportados _x000a_19/04/18 Auto nombra liquidador_x000a_27/04/18 Oficio elaborado_x000a_24/05/18 auto requiere al liquidador_x000a_13/06/18 Notificación personal liquidador_x000a_17/07/18 Al despacho"/>
    <x v="1"/>
    <d v="2018-07-17T00:00:00"/>
    <m/>
  </r>
  <r>
    <n v="304"/>
    <s v="11001310503420170012300"/>
    <s v="BOGOTÁ"/>
    <s v="JUZGADO TREINTA Y CUATRO LABORAL DE ORALIDAD DEL CIRCUITO"/>
    <s v="LABORAL"/>
    <s v="JENNY LORENA CHAQUEA LEON"/>
    <n v="1121826623"/>
    <s v="FONDO NACIONAL DEL AHORRO- Y OPTIMIZAR"/>
    <s v="QUE SE DECLARE QUE ENTRE LOS DEMANDANTES Y OPTIMIZAR EXISTIÓ UNA RELACION LABORAL Y QUE NO CUMPLIO CON EL PAGO DE LAS PRESTACIONES SOCIALES A QUE TIENE DERECHO"/>
    <n v="57592668"/>
    <n v="57592668"/>
    <x v="0"/>
    <x v="1"/>
    <s v="EL 28-may-18 AUTO REQUIERE A LA PARTE DEMANDANTE. "/>
    <x v="1"/>
    <d v="2018-05-28T00:00:00"/>
    <m/>
  </r>
  <r>
    <n v="305"/>
    <s v="11001310502220160053700"/>
    <s v="BOGOTÁ"/>
    <s v="JUZGADO VEINTIDOS LABORAL DEL CIRCUITO"/>
    <s v="LABORAL"/>
    <s v="LEIDY ALEXANDRA CLAVIJO CORRALES, LISETH ANDREA DELVASO ROJAS Y LIDCY JULIETH PALACIO MONROY"/>
    <s v="52155091, 1026566369 Y 1018403334"/>
    <s v="FONDO NACIONAL DEL AHORRO- OPTIMIZAR"/>
    <s v="QUE SE DECLARE QUE ENTRE LOS DEMANDANTES Y OPTIMIZAR EXISTIÓ UNA RELACION LABORAL Y QUE NO CUMPLIO CON EL PAGO DE LAS PRESTACIONES SOCIALES A QUE TIENE DERECHO"/>
    <n v="14754340"/>
    <n v="14754340"/>
    <x v="0"/>
    <x v="1"/>
    <s v="30/07/2018 Entra al despacho."/>
    <x v="1"/>
    <d v="2018-07-30T00:00:00"/>
    <m/>
  </r>
  <r>
    <n v="306"/>
    <s v="11001310502220160035800"/>
    <s v="BOGOTÁ"/>
    <s v="JUZGADO VEINTIDOS LABORAL DEL CIRCUITO"/>
    <s v="CIVIL"/>
    <s v="JULIO ALBERTO BAÉZ RANGEL, LUZ EDITH GIRALDO HERRERA Y NATALIA URIBE CALDERON"/>
    <s v="19211232, 41895563 Y 1037595105"/>
    <s v="FONDO NACIONAL DEL AHORRO- OPTIMIZAR"/>
    <s v="QUE SE DECLARE QUE ENTRE LOS DEMANDANTES Y OPTIMIZAR EXISTIÓ UNA RELACION LABORAL Y QUE NO CUMPLIO CON EL PAGO DE LAS PRESTACIONES SOCIALES A QUE TIENE DERECHO"/>
    <n v="14754340"/>
    <n v="14754340"/>
    <x v="0"/>
    <x v="1"/>
    <s v="EL 23-may-18 RECEPCIÓN MEMORIAL IMPULSO; EL 30-jul-18 AL DESPACHO "/>
    <x v="1"/>
    <d v="2018-07-30T00:00:00"/>
    <m/>
  </r>
  <r>
    <n v="307"/>
    <s v="44001310500220170016700"/>
    <s v="RIOHACHA"/>
    <s v="JUZGADO SEGUNDO LABORAL DEL CIRCUITO"/>
    <s v="LABORAL"/>
    <s v="HELLYS SUCCEL GARCIA A."/>
    <n v="56056271"/>
    <s v="FONDO NACIONAL DEL AHORRO"/>
    <s v="Que se declare la existencia de un contrato de trabajo (Articulos  23 y 24 CST)  entre el actor y el FONDO NACIONAL DEL AHORRO,. Pago de salarios  prestaciones de ley  y  de los  benéficos extralegales"/>
    <n v="150000000"/>
    <n v="150000000"/>
    <x v="0"/>
    <x v="1"/>
    <s v="12/06/2018: Se presentó memorial memorial allegando el trámite de notificación por aviso a las llamadas en garantía, TEMPORALES UNO A BOGOTÁ, SU EJE Y ACTIVOS SAS. Así mismo solicitando se nombre curador adlitem. (vii) 12/07/2018: Su Eje se notificó y contestó la demanda."/>
    <x v="8"/>
    <d v="2019-03-26T00:00:00"/>
    <m/>
  </r>
  <r>
    <n v="308"/>
    <s v="11001310503120170044400"/>
    <s v="BOGOTÁ"/>
    <s v="TRIBUNAL SUPERIOR DEL DISTRITO JUDICIAL"/>
    <s v="CIVIL"/>
    <s v="KATHERINE PAOLA GARNICA CÁRDENAS"/>
    <n v="1128400753"/>
    <s v="FONDO NACIONAL DEL AHORRO Y SUMMAR TEMPORALES SAS"/>
    <s v="SE DECLARE CONTRATO DE TRABAJO ENTRE LA DEMANDANTE Y EL FONDO NACIONAL DEL AHORRO, EL CUAL FUE TERMINADO UNILATERALMENTE Y SE RECONOZCA  SOLIDARIAMENTE  A OAGAR A LA DEMANDANTE  LA DIFERENCIA SALARIASL DEVENGADO COMO TRABAJADOR EN MISION EN RELACIÓN CON LOS EMPLEADOS DE PLANTA DEL FONDO NACIONAL DEL AHORRO. "/>
    <n v="14754340"/>
    <n v="14754340"/>
    <x v="0"/>
    <x v="1"/>
    <s v="23/08/2018 Auto admite apelación en Tribunal."/>
    <x v="2"/>
    <d v="2018-08-23T00:00:00"/>
    <m/>
  </r>
  <r>
    <n v="309"/>
    <s v="11001310503520160032700"/>
    <s v="BOGOTÁ"/>
    <s v="JUZGADO DIECIOCHO LABORAL DEL CIRCUITO"/>
    <s v="PENAL"/>
    <s v="KEYSIDIS MILET VAN-GRIEKEN ARREDONDO, SERGIO LUIS BANGUERO CASTILLO Y ANA CAROLINA SANABRIA OCAMPO"/>
    <s v="1118812402, 1061689165 Y 1096036259"/>
    <s v="FONDO NACIONAL DEL AHORRO - OPTIMIZAR"/>
    <s v="QUE SE DECLARE QUE ENTRE LOS DEMANDANTES Y OPTIMIZAR EXISTIÓ UNA RELACION LABORAL Y QUE NO CUMPLIO CON EL PAGO DE LAS PRESTACIONES SOCIALES A QUE TIENE DERECHO"/>
    <n v="14754340"/>
    <n v="14754340"/>
    <x v="0"/>
    <x v="1"/>
    <s v="EL 19-abr-18 DILIGENCIA DE NOTIFICACIÓN PERSONAL (ACTA) SE NOTIFICA PERSONALMENTE EL APODERADO DE LA LLAMADA EN GARANTÍA CONFIANZA SA; EL 18-may-18 AL DESPACHO"/>
    <x v="1"/>
    <d v="2018-05-18T00:00:00"/>
    <m/>
  </r>
  <r>
    <n v="310"/>
    <s v="13001400301120170030500"/>
    <s v="CARTAGENA"/>
    <s v="JUZGADO ONCE CIVIL MUNICIPAL"/>
    <s v="LABORAL"/>
    <s v="NICOLAS DEL CRISTO TOUS TOHORRENS"/>
    <n v="18855621"/>
    <s v="FONDO NACIONAL DEL AHORRO"/>
    <s v="QUE SE DECLARE LA PRESCRIPCION EXTINTIVA DEL CREDITO CONTENIDO EN LA ESCRITURA PUBLICA 2548 DEL 3 DE DICIEMBRE DE 1984 NOTARIA SEGUNDA DE CARTAGENA Y COMO CONSECUENCIA SE DECLARE QUE SE ENCUENTRA PRESCRITA LA HIPOTECA A FAVOR DEL FNA."/>
    <n v="5847897.5800000001"/>
    <n v="0"/>
    <x v="0"/>
    <x v="0"/>
    <s v="18/12/2017 SE PRESENTÓ CONTESTACIÓN A LA DEMANDA_x000a_el 24 de septiembre se proffirió sentencia anticipada desfavorable para el FNA"/>
    <x v="10"/>
    <d v="2017-12-18T00:00:00"/>
    <m/>
  </r>
  <r>
    <n v="311"/>
    <s v="11001310500420170040400"/>
    <s v="BOGOTÁ"/>
    <s v="JUZGADO CUARTO LABORAL DEL CIRCUITO"/>
    <s v="LABORAL"/>
    <s v="EDER ORLANDO PADILLA MARQUEZ, JULIO CESAR SEGURA MURCIA Y DIEGO JOSE DANGON VIZCAINO"/>
    <s v="72261003, 19421790 Y 91511874"/>
    <s v="FONDO NACIONAL DEL AHORRO-OPTIMIZAR"/>
    <s v="QUE SE DECLARE QUE ENTRE LOS DEMANDANTES Y OPTIMIZAR EXISTIÓ UNA RELACION LABORAL Y QUE NO CUMPLIO CON EL PAGO DE LAS PRESTACIONES SOCIALES A QUE TIENE DERECHO"/>
    <n v="14754340"/>
    <n v="14754340"/>
    <x v="0"/>
    <x v="1"/>
    <s v="EL 13-ago-18 AL DESPACHO INFORMANDO QUE SE PRESENTÓ ESCRITO DE CONTESTACIÓN POR LAS LLAMADAS EN GARANTÍA"/>
    <x v="10"/>
    <d v="2018-08-13T00:00:00"/>
    <m/>
  </r>
  <r>
    <n v="312"/>
    <s v="50001400300620170082400"/>
    <s v="VILLAVICENCIO"/>
    <s v="JUZGADO SEXTO CIVIL MUNICIPAL"/>
    <s v="ADMINISTRATIVA"/>
    <s v="FABIO LEONEL MAHECHA AVILA"/>
    <n v="1079949"/>
    <s v="FONDO NACIONAL DEL AHORRO"/>
    <s v="QUE SE DECLARE LA EXISTENCIA DE RESPONSABILIDAD CIVIL EXTRACONTRACTUAL, YA QUE EXISTE DAÑO DERIVADO DE CULPA DOLOSA, Y SE CONDENE EN DAÑOS Y PERJUICIOS CAUSADOS POR POR EL NO DESEMBOLSO DEL CREDITO APROBADO A GUSTAVO JARAMILLO."/>
    <n v="26423848"/>
    <n v="0"/>
    <x v="0"/>
    <x v="0"/>
    <s v="26/06/2018 AUTO ORDENA EMPLAZAMIENTO"/>
    <x v="10"/>
    <d v="2017-12-05T00:00:00"/>
    <m/>
  </r>
  <r>
    <n v="313"/>
    <s v="760013120001 20170008400"/>
    <s v="CALI"/>
    <s v="JUZGADO PRIMERO PENAL DEL CIRCUITO ESPECIALIZADO DE EXTINCIÓN DE DOMINIO"/>
    <s v="CIVIL"/>
    <s v="FISCALIA 61 ESPECIALIZADA DE CALI"/>
    <n v="38565561"/>
    <m/>
    <s v="EXTINCIÓN DOMINIO DEL INMUEBLE DE SANDRA PATRICIA SAMBONI IJAJI Y OTROS"/>
    <n v="30538507.07"/>
    <n v="0"/>
    <x v="0"/>
    <x v="0"/>
    <s v="SE RADICA MEMORIAL PARA QUE EL FNA SEA TENIDO EN CUENTA COMO ACREEEDOR HIPOTECARIO DE BUENA FE EXENTA DE CULPA."/>
    <x v="1"/>
    <d v="2019-06-13T00:00:00"/>
    <m/>
  </r>
  <r>
    <n v="314"/>
    <s v="11001310503120160066000"/>
    <s v="BOGOTÁ"/>
    <s v="CORTE SUPREMA DE JUSTICIA"/>
    <s v="CIVIL"/>
    <s v="MARIA IVONNE GARCÍA, BERENICE BALTRÁN DÍAZ Y ARMANDO BAYARDO PALACIOS"/>
    <s v="51869506, 52169595 Y 5254103"/>
    <s v="FONDO NACIONAL DEL AHORRO- OPTIMIZAR"/>
    <s v="QUE SE DECLARE QUE ENTRE LOS DEMANDANTES Y OPTIMIZAR EXISTIÓ UNA RELACION LABORAL Y QUE NO CUMPLIO CON EL PAGO DE LAS PRESTACIONES SOCIALES A QUE TIENE DERECHO"/>
    <n v="14754340"/>
    <n v="14754340"/>
    <x v="0"/>
    <x v="1"/>
    <s v="SENTENCIA DE SEGUNDA INSTANCIA. SE VA PARA RECURSO DE CASACIÓN"/>
    <x v="5"/>
    <d v="2019-06-20T00:00:00"/>
    <m/>
  </r>
  <r>
    <n v="315"/>
    <s v="11001310502020160046200"/>
    <s v="BOGOTÁ"/>
    <s v="JUZGADO VEINTE LABORAL DEL CIRCUITO"/>
    <s v="LABORAL"/>
    <s v="LUISA BIBIANA GIRALDO VILLATE, MARIA ALEJANDRA BERRIO JARAMILLO Y ELBA VANESSA GIRÓN ARANGO"/>
    <s v="1127941463, 1032436739 y 52425036"/>
    <s v="FONDO NACIONAL DEL AHORRO-OPTIMIZAR"/>
    <s v="QUE SE DECLARE QUE ENTRE LOS DEMANDANTES Y OPTIMIZAR EXISTIÓ UNA RELACION LABORAL Y QUE NO CUMPLIO CON EL PAGO DE LAS PRESTACIONES SOCIALES A QUE TIENE DERECHO"/>
    <n v="14754340"/>
    <n v="14754340"/>
    <x v="0"/>
    <x v="1"/>
    <s v="EL 7-jun-18 DILIGENCIA DE NOTIFICACIÓN PERSONAL (ACTA) APODERADO JUDICIAL DE LA LLAMADA EN GARANTIA CONFIANZA S.A.; EL 11-jul-18 AL DESPACHO"/>
    <x v="1"/>
    <d v="2019-01-30T00:00:00"/>
    <m/>
  </r>
  <r>
    <n v="316"/>
    <s v="11001310301920130031600"/>
    <s v="BOGOTÁ"/>
    <s v="JUZGADO VEINTE CIVIL DEL CIRCUITO DE ORALIDAD"/>
    <s v="CIVIL"/>
    <s v="CARMEN ROSA ROJAS MARTINEZ"/>
    <s v="51593068 "/>
    <s v="FONDO NACIONAL DEL AHORRO"/>
    <s v="Que se declare Civil y Contractualmente responsable al FONDO NACIONAL DEL AHORRO; (…) en razón del incumplimiento en el contrato de mutuo suscrito el 22 de julio de 1996 en la ciudad de Bogotá"/>
    <n v="55440000"/>
    <n v="0"/>
    <x v="0"/>
    <x v="0"/>
    <s v="07/07/17 Sef fija fecha de audiencia para 21 de septimebre a las 10:00 a.m. del art. 373_x000a_12/09/17 Memorial con solicitud_x000a_13/09/17 Al despacho_x000a_18/09/17 Auto pone en conocimiento_x000a_20/10/17 Oficio elaborado a la Superfinanciera_x000a_19/06/18. Al despacho_x000a_02/08/18 auto declara perdida de competencia art 121 CGP_x000a_23/08/18 al despacho"/>
    <x v="9"/>
    <d v="2019-01-30T00:00:00"/>
    <m/>
  </r>
  <r>
    <n v="317"/>
    <s v="1300131030032017043700"/>
    <s v="CARTAGENA"/>
    <s v="JUZGADO TERCERO CIVIL DEL CIRCUITO"/>
    <s v="LABORAL"/>
    <s v="ANA HELENA MEJIA PICO"/>
    <n v="26013555"/>
    <s v="FNA- SOCORRO PATERNINA GOMEZ Y OTROS"/>
    <s v="SE DECLARE LA PERTENENECIA POR PRESCRIPCIÓN  ADQUSITIVA DE DOMINIO."/>
    <n v="0"/>
    <n v="0"/>
    <x v="0"/>
    <x v="0"/>
    <s v="SE PRESENTÓ CONTESTACIÓN                                                                                                               El FNA NO TIENE INTERÉS EN EL PROCESO"/>
    <x v="10"/>
    <d v="2018-05-10T00:00:00"/>
    <m/>
  </r>
  <r>
    <n v="318"/>
    <s v="11001310501420160034800"/>
    <s v="BOGOTÁ"/>
    <s v="JUZGADO CATORCE LABORAL DEL CIRCUITO"/>
    <s v="LABORAL"/>
    <s v="CLAUDIA LILIANA BUITRAGO MARTINEZ, ALEJANDA CAVEZAS PINEDA Y ROLANDO ALFONS OCHOA MORENO"/>
    <s v="52150439, 1087988306 Y 80726196"/>
    <s v="FONDO NACIONAL DEL AHORRO - OPTIMIZAR"/>
    <s v="QUE SE DECLARE QUE ENTRE LOS DEMANDANTES Y OPTIMIZAR EXISTIÓ UNA RELACION LABORAL Y QUE NO CUMPLIO CON EL PAGO DE LAS PRESTACIONES SOCIALES A QUE TIENE DERECHO"/>
    <n v="14754340"/>
    <n v="14754340"/>
    <x v="0"/>
    <x v="1"/>
    <s v="FIJA FECHA PARA EL DOS (02) DE OCTUBRE DE 2018 A LAS DOCE MERIDIANO (12:00 M.), PARA QUE TENGA LUGAR LA AUDIENCIA DE QUE TRATA EL ARTÍCULO 77 DEL CPTSS."/>
    <x v="8"/>
    <d v="2018-10-02T00:00:00"/>
    <m/>
  </r>
  <r>
    <n v="319"/>
    <s v="11001400305120170110300"/>
    <s v="BOGOTÁ"/>
    <s v="JUZGADO CINCUENTA Y UNO CIVIL MUNICIPAL"/>
    <s v="LABORAL"/>
    <s v="MARY NAVARRETE AUNTA"/>
    <n v="52177206"/>
    <s v="FNA Y OTRO"/>
    <s v="SE DECLARE LA LIQUIDACIÓN PATRIMONIAL DE MARY NAVARRETE AUNTA, POR INSOLVENCIA PARA CANCELAR OBLIGACIONES VARIOS ACREEDORES."/>
    <n v="25593031.390000001"/>
    <n v="0"/>
    <x v="0"/>
    <x v="0"/>
    <s v="POR TUTELA  SE DELCARA LA NULIDAD DE TODO LO ACTUADO DESDE EL AUTO DEL 23 DE ABRIL DEL 2019."/>
    <x v="1"/>
    <d v="2018-06-22T00:00:00"/>
    <m/>
  </r>
  <r>
    <n v="320"/>
    <s v="08433408900320170000300"/>
    <s v="MALAMBO"/>
    <s v="JUZGADO CIVIL PROMISCUO MUNICIPAL"/>
    <s v="LABORAL"/>
    <s v="DORIS FERRER DE MOYA"/>
    <n v="12268739"/>
    <s v="FNA Y ORLANDO FONTALVO GUTIERREZ Y OTROS"/>
    <s v="QUE SE DECLARE EL DOMINIO PLENO ABSOLUTO DEL IMUEBLE OBJETO DEL PROCESO A LA DEMANDANTE."/>
    <n v="15000000"/>
    <n v="0"/>
    <x v="0"/>
    <x v="0"/>
    <s v="SE CONTESTÓ DEMANDA                                                                                                                                   EL FONDO NO TIENE INTERES "/>
    <x v="10"/>
    <d v="2018-04-19T00:00:00"/>
    <m/>
  </r>
  <r>
    <n v="321"/>
    <s v="11001310502620160031500"/>
    <s v="BOGOTÁ"/>
    <s v="JUZGADO VEINTISEIS LABORAL DEL CIRCUITO"/>
    <s v="LABORAL"/>
    <s v="MARCELINA DEL CARMEN DE LA OSSA NARANJO, HECTOR ARLEY DIAZ TORRES Y VERONICA AREVALO RODRIGUEZ"/>
    <s v="30564125, 1023873890 Y 1013630599"/>
    <s v="FONDO NACIONAL DEL AHORRO-OPTIMIZAR"/>
    <s v="QUE SE DECLARE QUE ENTRE LOS DEMANDANTES Y OPTIMIZAR EXISTIÓ UNA RELACION LABORAL Y QUE NO CUMPLIO CON EL PAGO DE LAS PRESTACIONES SOCIALES A QUE TIENE DERECHO"/>
    <n v="14754340"/>
    <n v="14754340"/>
    <x v="0"/>
    <x v="1"/>
    <s v="EL 10-ago-18 AL DESPACHO; "/>
    <x v="9"/>
    <d v="2019-04-09T00:00:00"/>
    <m/>
  </r>
  <r>
    <n v="322"/>
    <s v="11001310502620160030000"/>
    <s v="BOGOTÁ"/>
    <s v="JUZGADO VEINTISIETE LABORAL DEL CIRCUITO"/>
    <s v="CIVIL"/>
    <s v="JAMES EMERSON ARDILA FONSECA, HECTOR MANUEL BARRAGÁN VILLALBA Y ALEJANDRO ECHEVERRY CEBALLOS"/>
    <s v="19326335, 82393298 Y 1094900033"/>
    <s v="FONDO NACIONAL DEL AHORRO-OPTIMIZAR"/>
    <s v="QUE SE DECLARE QUE ENTRE LOS DEMANDANTES Y OPTIMIZAR EXISTIÓ UNA RELACION LABORAL Y QUE NO CUMPLIO CON EL PAGO DE LAS PRESTACIONES SOCIALES A QUE TIENE DERECHO"/>
    <n v="14754340"/>
    <n v="14754340"/>
    <x v="0"/>
    <x v="1"/>
    <s v="EL 24-jul-18 DILIGENCIA DE NOTIFICACIÓN PERSONAL (ACTA) APODERADO JUDICIAL DE LLAMADO EN GARANTIA COMPAÑIA ASEGURADORA DE FIANZA S.A CONFIANZA; EL 06-ago-18 RECEPCIÓN MEMORIAL CONTESTACION DE LA DEMANDA LIBERTY SEGUROS"/>
    <x v="8"/>
    <d v="2018-07-03T00:00:00"/>
    <m/>
  </r>
  <r>
    <n v="323"/>
    <s v="11001310502620160045900"/>
    <s v="BOGOTÁ"/>
    <s v="JUZGADO VEINTISEIS LABORAL DEL CIRCUITO"/>
    <s v="LABORAL"/>
    <s v="RAFAEL ALBERTO OSORIO MONROY, JHON JAIRO MENESES SILVA Y CARLOS ANDRÉS PARRA AMAYA"/>
    <s v="79715376, 80928066 Y 80092285"/>
    <s v="FONDO NACIONAL DEL AHORRO-OPTIMIZAR"/>
    <s v="QUE SE DECLARE QUE ENTRE LOS DEMANDANTES Y OPTIMIZAR EXISTIÓ UNA RELACION LABORAL Y QUE NO CUMPLIO CON EL PAGO DE LAS PRESTACIONES SOCIALES A QUE TIENE DERECHO"/>
    <n v="14754340"/>
    <n v="14754340"/>
    <x v="0"/>
    <x v="1"/>
    <s v="EL 10-ago-18 AUTO INADMITE CONTESTACIÓN DE LA DEMANDA RECONOCE PERSONERÍA - INADMITE CONTESTACIÓN LLAMAMIENTO - ADMITE LLAMAMIENTO EN GARANTÍA - ORDENA NOTIFICAR POR ANOTACIÓN EN EL ESTADO - TIENE POR CONTESTADO LLAMAMIENTO; "/>
    <x v="1"/>
    <d v="2019-01-31T00:00:00"/>
    <m/>
  </r>
  <r>
    <n v="324"/>
    <s v="11001310500720170058300"/>
    <s v="BOGOTÁ"/>
    <s v="JUZGADO SEPTIMO LABORAL DEL CIRCUITO"/>
    <s v="LABORAL"/>
    <s v="LUISA FERNANDA RESTREPO CHAVEZ"/>
    <n v="1121839834"/>
    <s v="FONDO NACIONAL DEL AHORRO-OPTIMIZAR"/>
    <s v="QUE SE DECLARE QUE ENTRE LOS DEMANDANTES Y OPTIMIZAR EXISTIÓ UNA RELACION LABORAL Y QUE NO CUMPLIO CON EL PAGO DE LAS PRESTACIONES SOCIALES A QUE TIENE DERECHO"/>
    <n v="14754340"/>
    <n v="14754340"/>
    <x v="0"/>
    <x v="1"/>
    <s v="EL 10-ago-18 AUTO DECIDE RECURSO REPONE PARCIALMENTE, VINCULA LLAMADA EN GARANTIA Y ORDENA NOTIFICAR"/>
    <x v="8"/>
    <d v="2019-02-18T00:00:00"/>
    <m/>
  </r>
  <r>
    <n v="325"/>
    <s v="11001310500720170036300"/>
    <s v="BOGOTÁ"/>
    <s v="JUZGADO SEPTIMO LABORAL DEL CIRCUITO"/>
    <s v="CIVIL"/>
    <s v="OLGA ROCIO VILLAMIZAR GÓMEZ"/>
    <n v="39535345"/>
    <s v="FONDO NACIONAL DEL AHORRO- ALMA MATER Y TEMPORALS UNO A BOGOTÁ SAS"/>
    <s v="Que se declare la existencia de un contrato de trabajo (Articulos  23 y 24 CST)  entre el actor y el FONDO NACIONAL DEL AHORRO,. Pago de salarios  prestaciones de ley  y  de los  benéficos extralegales"/>
    <n v="14754340"/>
    <n v="14754340"/>
    <x v="0"/>
    <x v="1"/>
    <s v="EL 19-jul-18 AUTO DE TRÁMITE ORDENA DEMANDANTE REMITIR AVISO JUDICIAL CON LA PREVISION DEL ART. 29 CPL Y SS; EL 13-ago-18 RECEPCIÓN MEMORIAL DEMANDANTE TRAMITE AVISO "/>
    <x v="1"/>
    <d v="2018-08-13T00:00:00"/>
    <m/>
  </r>
  <r>
    <n v="326"/>
    <s v="68001310300220170019700"/>
    <s v="BUCARAMANGA"/>
    <s v="JUZGADO SEGUNDO CIVIL DEL CIRCUITO"/>
    <s v="LABORAL"/>
    <s v="PERLA YOHANA  URIBE ALBA"/>
    <n v="63637577"/>
    <s v="FONDO NACIONAL DEL AHORRO"/>
    <s v="QUE SE DECRETE LA ADMISION DEL PROCESO, DECRETAR EL EMBARGO Y SECUESTRO DE LOS BENES HABERES DE LA DEUDORA."/>
    <n v="150149573.16999999"/>
    <n v="0"/>
    <x v="1"/>
    <x v="0"/>
    <s v="SE PRESENTÓ EL CRÉDITO"/>
    <x v="1"/>
    <d v="2018-04-25T00:00:00"/>
    <m/>
  </r>
  <r>
    <n v="327"/>
    <s v="13001310500120170004800"/>
    <s v="CARTAGENA"/>
    <s v="JUZGADO PRIMERO LABORAL DEL CIRCUITO"/>
    <s v="PENAL"/>
    <s v="NELCY DE JESUS FONTALVO OLIVERA"/>
    <n v="64660481"/>
    <s v="FONDO NACIONAL DEL AHORRO - OPTIMIZAR, TEMPORALES UNO A, ACTIVOS Y SERVICIOS Y ASESORÍAS SAS"/>
    <s v="Que se declare la existencia de un contrato de trabajo (Articulos  23 y 24 CST)  entre el actor y el FONDO NACIONAL DEL AHORRO,. Pago de salarios  prestaciones de ley  y  de los  benéficos extralegales"/>
    <n v="50000000"/>
    <n v="50000000"/>
    <x v="0"/>
    <x v="1"/>
    <s v="26/07/2018: Se ordena emplazar."/>
    <x v="1"/>
    <d v="2018-07-26T00:00:00"/>
    <m/>
  </r>
  <r>
    <n v="328"/>
    <s v="11001310503720170054500"/>
    <s v="BOGOTÁ"/>
    <s v="JUZGADO TREINTA Y SIETE LABORAL DEL CIRCUITO"/>
    <s v="CIVIL"/>
    <s v="MARCIA DEL CARMEN CHANCY BECERRA, HENRY ANDRÉS NARANJO RAMOS Y LINA PATRICIA MENA POLANIA"/>
    <s v="27356235, 1023918216 Y 30509789"/>
    <s v="FONDO NACIONAL DEL AHORRO - OPTIMIZAR"/>
    <s v="QUE SE DECLARE QUE ENTRE LOS DEMANDANTES Y OPTIMIZAR EXISTIÓ UNA RELACION LABORAL Y QUE NO CUMPLIO CON EL PAGO DE LAS PRESTACIONES SOCIALES A QUE TIENE DERECHO"/>
    <n v="14754340"/>
    <n v="14754340"/>
    <x v="0"/>
    <x v="1"/>
    <s v="21/08/2018 Notificacion personal Confianza.  "/>
    <x v="8"/>
    <d v="2019-04-22T00:00:00"/>
    <m/>
  </r>
  <r>
    <n v="329"/>
    <s v="11001400302120150110300"/>
    <s v="BOGOTÁ"/>
    <s v="JUZGADO VEINTIUNO CIVIL MUNICIPAL"/>
    <s v="LABORAL"/>
    <s v="EDNA BRIGHITH RODRIGUEZ TORRES"/>
    <n v="52903822"/>
    <s v="FNA,  EDGARDO ELIAS HERNANDEZ JIMENEZ Y OTROS"/>
    <s v="QUE SE DECLARE LA PERTENENCIA POR PRESCRIPCIÓN ADQUISITIVA DE DOMINIO DEL INMUEBLE OBJETO DEL PROCESO."/>
    <s v="INDETERMINADA"/>
    <n v="0"/>
    <x v="0"/>
    <x v="0"/>
    <s v="PODER PARA NOTIFICACIÓN Y ATENCIÓN DEL PROCESO"/>
    <x v="1"/>
    <d v="2018-04-24T00:00:00"/>
    <m/>
  </r>
  <r>
    <n v="330"/>
    <s v="63001310500420170035100"/>
    <s v="BOGOTÁ"/>
    <s v="JUZGADO CUARTO LABORAL DEL CIRCUITO"/>
    <s v="LABORAL"/>
    <s v="NATALI HENAO GARCIA"/>
    <n v="1097724088"/>
    <s v="FONDO NACIONAL DEL AHORRO Y  TEMPORALES UNO A BOGOTÁ "/>
    <s v="Que se declare la existencia de un contrato de trabajo (Articulos  23 y 24 CST)  entre el actor y el FONDO NACIONAL DEL AHORRO,. Pago de salarios  prestaciones de ley  y  de los  benéficos extralegales"/>
    <n v="14754340"/>
    <n v="14754340"/>
    <x v="0"/>
    <x v="1"/>
    <s v="El 25 de enero de 2018 se tiene por notificado por conducta concluyente."/>
    <x v="10"/>
    <d v="2018-01-23T00:00:00"/>
    <m/>
  </r>
  <r>
    <n v="331"/>
    <s v="110012215000 20170075100"/>
    <s v="BOGOTÁ"/>
    <s v="TRIBUNAL SUPERIOR DE BOGOTÁ - SALA EXTINCIÓN DOMINIO"/>
    <s v="ADMINISTRATIVA"/>
    <s v="HUMERTO HUERTAS VARGAS"/>
    <m/>
    <s v="FNA Y OTRO"/>
    <s v="EXTINCIÓN DE DOMINIO "/>
    <n v="0"/>
    <n v="0"/>
    <x v="0"/>
    <x v="0"/>
    <s v="PODER PARA NOTIFICACIÓN Y ATENCIÓN DEL PROCESO"/>
    <x v="1"/>
    <d v="2017-12-18T00:00:00"/>
    <m/>
  </r>
  <r>
    <n v="332"/>
    <s v="2017139018003000 20172290"/>
    <s v="BOGOTÁ"/>
    <s v="SUPERINTENDENCIA FINANCIERA"/>
    <s v="LABORAL"/>
    <s v="JOSÉ VICENTE CORDOBA RIVERA"/>
    <n v="9680058"/>
    <s v="FONDO NACIONAL DEL AHORRO"/>
    <s v="QUE SE DECLARE SIN FUNDAMENTO A LA PETICIÓN DE INDEMNIZACIÓN Y SE OBLIGUE AL FNA Y A LA PREVISORA AL PAGO DEL SALDO INSOLUTO DE LA OBLIGACIÓN HIPOTECARIA, ASÍ COMO EL PAGO DE LOS INTERESES CORRIENTES MORATORIOS A FAVOR DEL DEMANDADO."/>
    <n v="38672000.600000001"/>
    <n v="0"/>
    <x v="0"/>
    <x v="0"/>
    <s v="SE LLEVA A CABO DILIGENCIA DE CONCIIACIÓN, LA CUAL SE DECLARA FALLIDA, PRUEBAS SOLICITAN INFORME  JURAMENTADO AL FNA Y LA PREVISORA."/>
    <x v="3"/>
    <d v="2019-06-12T00:00:00"/>
    <m/>
  </r>
  <r>
    <n v="333"/>
    <s v="20001310500420170042400"/>
    <s v="VALLEDUPAR"/>
    <s v="TRIBUNAL SUPERIOR DE DISTRITO JUDICIAL "/>
    <s v="ADMINISTRATIVA"/>
    <s v="KATERINE ISABEL GARAVID OCHOA"/>
    <n v="1065578466"/>
    <s v="FONDO NACIONAL DEL AHORRO Y TEMPORALES UNO A- SAS"/>
    <s v="Que se declare la existencia de un contrato de trabajo (Articulos  23 y 24 CST)  entre el actor y el FONDO NACIONAL DEL AHORRO,. Pago de salarios  prestaciones de ley  y  de los  benéficos extralegales"/>
    <n v="14754340"/>
    <n v="14754340"/>
    <x v="0"/>
    <x v="1"/>
    <s v="EN AUDIENCIA SE PROFIERE FALLO DE PRIMERA INSTANCIA DESFAVORABLE, SE INTERONE RECURSO DE APELACIÓN, EL CUAL ES CONCEDIDO EN EFECTO SUSPENSIVO ANTE EL TRIBUNAL SUPERIOR. EL FNA CANCELA LA SMA DE $22.330.230 POR CONCEPTO DE PRESTACIONES SOCIALES."/>
    <x v="2"/>
    <d v="2019-06-13T00:00:00"/>
    <m/>
  </r>
  <r>
    <n v="334"/>
    <s v="63001310500120170034800"/>
    <s v="ARMENIA "/>
    <s v="JUZGADO PRIMERO LABORAL DEL CIRCUITO"/>
    <s v="LABORAL"/>
    <s v="41905319 - TERESA DE JESUS IDARRAGA VALENCIA"/>
    <n v="41905319"/>
    <s v="FONDO NACIONAL DEL AHORRO Y TEMPORALES UNO A- SAS"/>
    <s v="Que se declare la existencia de un contrato de trabajo (Articulos  23 y 24 CST)  entre el actor y el FONDO NACIONAL DEL AHORRO,. Pago de salarios  prestaciones de ley  y  de los  benéficos extralegales"/>
    <n v="14754340"/>
    <n v="14754340"/>
    <x v="0"/>
    <x v="1"/>
    <s v="El 05 de febrero de 2018 se radica contestación por parte del FONDO NACIONAL DEL AHORRO. El 25 de junio de 2018 se requiere a la parte demandante. "/>
    <x v="8"/>
    <d v="2019-03-05T00:00:00"/>
    <m/>
  </r>
  <r>
    <n v="335"/>
    <s v="05001333300320170055000"/>
    <s v="MEDELLÍN"/>
    <s v="JUZGADO TERCERO ADMINISTRATIVO DEL CIRCUITO"/>
    <s v="LABORAL"/>
    <s v="CARLOS MARIO BOLIVAR HERNPÁNDEZ Y KELLY YOHANA VELASQUEZ QUIROZ"/>
    <m/>
    <s v="FONDO NACIONAL DEL AHORRO"/>
    <s v="QUE SE DECLARE  QUE LOS DEMANDANTES CUMPLIERON REQUISITOS PARA ACCEDER A LA COBERTURA DEL FRECH, SE DECLARE SOLIDARIAMENTE AL FNA Y FONVIVIENDA, SE CONDENE A LOS DEMANDADOS AL PAGO DE DAÑOS MATERIALES Y MORALES."/>
    <n v="68608680"/>
    <n v="0"/>
    <x v="0"/>
    <x v="0"/>
    <s v="SE RADICÓ CONTESTACIÓN DE LA DEMANDA_x000a_EL 10 DE OCTUBRE DE 2018, SE LEVÓ ACABO LA AUDIENCIA INICIAL, EN LA QUE SE DESARROLLAROMN TODAS LAS ETAPAS HASTA LA EXCEPCIONES PREVIAS                                                                                                                                                                     EL BANCO DE LA REPUBLICA INTERPUSO RECURSO DE APELACIÓN EN CONTRA DE LA DECISIÓN DE EXCECPIONES. _x000a_A LA ESPERA QUE SE DECIDA EL RECURSO POR PARTE DEL TRIBUNAL"/>
    <x v="8"/>
    <d v="2018-10-10T00:00:00"/>
    <m/>
  </r>
  <r>
    <n v="336"/>
    <s v="05001310501420170083300"/>
    <s v="MEDELLÍN"/>
    <s v="JUZGADO CATORCE LABORAL DEL CIRCUITO"/>
    <s v="LABORAL"/>
    <s v="JOSE MARLON BETANCUR LOAIZA"/>
    <n v="98765011"/>
    <s v="FONDO NACIONAL DEL AHORRO Y OPTIMIZAR"/>
    <s v="QUE SE DECLARE SOLIDARIAMENTE AL FONDO NACIONAL DEL AHORRO Y OPTIMIZAR  A PAGAR LAS PRESTACIONES SOCIALES QUE LE ADEUDAN AL DEMANDANTE"/>
    <n v="34173395.299999997"/>
    <n v="34173395.299999997"/>
    <x v="0"/>
    <x v="1"/>
    <s v=" 02/04/2018: Se tiene por contestada la demanda."/>
    <x v="10"/>
    <d v="2018-02-14T00:00:00"/>
    <m/>
  </r>
  <r>
    <n v="337"/>
    <s v="76001333300820170002900"/>
    <s v="CALI"/>
    <s v="JUZGADO OCTAVO ADMINISTRATIVO ORAL DEL CIRCUITO"/>
    <s v="LABORAL"/>
    <s v="MANUEL ANTONIO CAICEDO PAZ, ANA MARY IRIARTE COLLAZOS, ANA MILENA CAICEDO OLARTE Y ALEJANDRA CAICEDO IRIARTE"/>
    <s v="148989482, 31869514, 66810328 Y 53043520"/>
    <s v="FNA -A NACIÓN -MINISTERIO DE VIVIENDA"/>
    <s v="SE DECLARE PATRIMONIALMENTE RESPONSABLES  A LAS DEMANDADAS  POR LOS PERJUICIOS MATERALES Y  MORALES CAUSADOS A LOS DEMANDANTES POR NO RESPETAR  EL DEBIDO PROCESO, EN CONSECUENCIA CONDENAR A PAGAR LOS DAÑOS OCASIONADOS"/>
    <n v="54580000"/>
    <n v="0"/>
    <x v="0"/>
    <x v="0"/>
    <s v="SE CONTESTÓ DEMANDA"/>
    <x v="8"/>
    <d v="2019-02-01T00:00:00"/>
    <m/>
  </r>
  <r>
    <n v="338"/>
    <s v="11001310503120170066900"/>
    <s v="BOGOTÁ"/>
    <s v="TRIBUNAL SUPERIOR DEL DISTRITO JUDICIAL"/>
    <s v="ADMINISTRATIVA"/>
    <s v="JOSE CASIMIRO RACINE DÍAZ"/>
    <n v="77035329"/>
    <s v="FONDO NACIONAL DEL AHORRO"/>
    <s v="LIBRAR MANDAMIENTO DE PAGO A FAVOR DEL DEMANDANTE POR LA OBLIGACIÓN DE HACER CORRESPONDIENTE AL REINTEGRO Y CANCELACIÓN DE TODOS LOS SALARIOS Y PRESTACIONES SOCIALES DEJADAS DE PERCIBIR ENTRE EL MOMENTO DEL DESPIDO Y EL DE REINTEGRO."/>
    <n v="82011768"/>
    <n v="82011768"/>
    <x v="0"/>
    <x v="1"/>
    <s v=" El 13 de agosto se ordena primero: por secretaría ofíciese al procurador judicial delegado para asuntos judiciales del trabajo y de la seguridad social, doctor Mario Solarte Ortega, con el fin de que rinda concepto frente a la solicitud obrante a folio 266 a 293 del expediente, en el sentido de suspender el presente litigio hasta que se resuelva el proceso no. 2017-169 que se tramita en el juzgado 39 laboral del circuito de Bogotá."/>
    <x v="1"/>
    <d v="2019-03-28T00:00:00"/>
    <m/>
  </r>
  <r>
    <n v="339"/>
    <s v="20001310500420170042500"/>
    <s v="VALLEDUPAR"/>
    <s v="JUZGADO CUARTO LABORAL DEL CIRCUITO"/>
    <s v="ADMINISTRATIVA"/>
    <s v="LUBEIDA MERCEDES GUERRA MARTINEZ"/>
    <n v="40798801"/>
    <s v="FONDO NACIONAL DEL AHORRO- OPTIMIZAR"/>
    <s v="QUE SE DECLARE QUE ENTRE OPTIMIZAR Y LA DEMANDANTE EXISTIÓ CONTRATO  DE TRABAJO DE OBRA O LABOR, QUE TIENE DERECHOS A LAS PRESTACIONES SOCIALES DEJADAS DE CANCELAR."/>
    <n v="14754340"/>
    <n v="14754340"/>
    <x v="0"/>
    <x v="1"/>
    <s v="30/07/2018: Auto designa curador ad litem a la llamada en garantía Temporales Uno A Bogotá y Optimizar servicios, se ordena emplazar."/>
    <x v="8"/>
    <d v="2019-03-21T00:00:00"/>
    <m/>
  </r>
  <r>
    <n v="340"/>
    <s v="70001310500320170026300"/>
    <s v="SINCELEJO"/>
    <s v="JUZGADO TERCERO LABORAL DEL CIRCUITO"/>
    <s v="CIVIL"/>
    <s v="KAREN PAOLA GÓMEZ ROMERO"/>
    <n v="1102818991"/>
    <s v="FONDO NACIONAL DEL AHORRO - OPTIMIZAR"/>
    <s v="QUE SE DECLARE QUE ENTRE OPTIMIZAR Y LA DEMANDANTE EXISTIÓ CONTRATO  DE TRABAJO DE OBRA O LABOR, QUE TIENE DERECHOS A LAS PRESTACIONES SOCIALES DEJADAS DE CANCELAR."/>
    <n v="30311756"/>
    <n v="30311756"/>
    <x v="0"/>
    <x v="1"/>
    <s v="03/04/2018: Se requiere a la parte demandante para que aporte certificado de camara de comercio."/>
    <x v="10"/>
    <d v="2018-02-20T00:00:00"/>
    <m/>
  </r>
  <r>
    <n v="341"/>
    <s v="11001310503920170016900"/>
    <s v="BOGOTÁ"/>
    <s v="JUZGADO TREINTA Y NUEVE LABORAL DEL CIRCUITO"/>
    <s v="CIVIL"/>
    <s v="FONDO NACIONAL DEL AHOO"/>
    <n v="77035329"/>
    <s v="FONDO NACIONAL DEL AHORRO-JOSÉ CASIMIRO RACINE"/>
    <s v="QUE SE DECLARE QUE AL DEMANDADO SE INDEMNIZO POR TERMINACIÓN UNILATERAL DEL CONTRATO DE TRABAJO, QUE SE HA ENRQUECIDO SIN JUSTA CAUSA  POR NEGARSE A REINTEGRAR LOS DINEROS DE LA INDEMNIZACIÓN, QUE SE ORDENE RETENER Y DEDUCIR LOS VALORES ADEUDADOS POR CONDENA AL FONDO NACIONAL DEL AHORRO. "/>
    <n v="129715079"/>
    <n v="129715079"/>
    <x v="1"/>
    <x v="1"/>
    <s v="El 08 de agosto ingresa el proceso a despacho para desidir releo de curador. "/>
    <x v="1"/>
    <d v="2018-08-08T00:00:00"/>
    <m/>
  </r>
  <r>
    <n v="342"/>
    <s v="11001110200020170599400"/>
    <s v="BOGOTÁ"/>
    <s v="CONSEJO SUPERIOR DE LA JUDICATURA"/>
    <s v="LABORAL"/>
    <s v="FONDO NACIONAL DEL AHORRO"/>
    <s v="8306753"/>
    <s v="FNA-RODRIGO ARRUBLA CANO"/>
    <s v="INVESTIGACIÓN ACERCA DE LA NO CONSIGNACIÓN DE TÍTULOS JUDICIALES PRODUCTO DE REMATE DEL CRDITO HIPOTECARIO SEGÚN QUEJA PRSENTDA POR HERNAN YEPES GRISALES"/>
    <n v="17271955"/>
    <n v="0"/>
    <x v="1"/>
    <x v="0"/>
    <s v="SE REMITE PODER PARA SU NOTIFICACÓN Y ATENCIÓN DEL PROCESO."/>
    <x v="1"/>
    <d v="2018-03-23T00:00:00"/>
    <m/>
  </r>
  <r>
    <n v="343"/>
    <s v="76001333301820170009100"/>
    <s v="CALI"/>
    <s v="TRIBUNAL CONTENCIOSO ADMINISTRATIVO DEL VALLE DEL CAUCA"/>
    <s v="LABORAL"/>
    <s v="ALBA LUZ VALVERDE GARCÉS"/>
    <n v="66881415"/>
    <s v="FONDO NACIONAL DEL AHORRO"/>
    <s v="DECLARAR LA NULIDAD DE LA RESPUESTA A SOLICITUD DE LA DEMANDANTE DEL PAGO DE CESANTÍAS DEFINITIVAS. CONDENASE A LA NACIÓN FNA, AL PAGO DE LAS CESANTÍAS DEFINITIVAS Y POR INTERESES QUE SE CAUSEN CON LA EJECUTORIA."/>
    <n v="23249915"/>
    <n v="0"/>
    <x v="0"/>
    <x v="0"/>
    <s v="SE CONTESTÓ DEMANDA_x000a_26/06/18 Traslado de excepciónes "/>
    <x v="4"/>
    <d v="2019-02-08T00:00:00"/>
    <m/>
  </r>
  <r>
    <n v="344"/>
    <s v="11001400308520170168600"/>
    <s v="BOGOTÁ"/>
    <s v="JUZGADO OCHENTA Y CINCO CIVIL MUNICIPAL"/>
    <s v="LABORAL"/>
    <s v="NELCY FRAILE TIBACAN"/>
    <m/>
    <s v="FNA Y MIRIAM CUITIVA SIERRA Y OTROS"/>
    <s v="QUE SE DECLARE LA PERTENENCIA POR PRESCRIPCIÓN ADQUISITIVA DEL INMUEBLE OBJETO DEL PROCESO"/>
    <n v="0"/>
    <n v="0"/>
    <x v="0"/>
    <x v="0"/>
    <s v="08/05/18 Auto requiere a la parte demandante para emplazar a herederos indeterminado, requiere a la superintendencia de notariado y registro al INCODER y a la unidad administrativa de reparación de víctimas para que den respuesta a oficios y pone en conocimiento respuestas del Agustin Codazzi "/>
    <x v="10"/>
    <d v="2019-02-08T00:00:00"/>
    <m/>
  </r>
  <r>
    <n v="345"/>
    <s v="08758400300420170027500"/>
    <s v="SOLEDAD"/>
    <s v="JUZGADO CUARTO CIVIL MUNICIPAL EN ORALIDAD"/>
    <s v="PENAL"/>
    <s v="EMIRO LLERENA HERNÁNDEZ"/>
    <n v="8756382"/>
    <s v="FNA Y YALIDYS MIRANDA BELEÑO Y OTRO"/>
    <s v="QUE SE ORDENE AL FNA A DESEMBOLSARLE EL SALDO DEL CREDITO POR VALOR DE 31 MILLONES MÁS LUCR CESANTE POR $250.000, COMO CONSECUENCIA DE LO ANTERIOR, ORDENAR AL DEMANDANTE HACER ENTREGA DEL INMUEBLE OBJETO DEL PROCESO."/>
    <n v="31250000"/>
    <n v="0"/>
    <x v="0"/>
    <x v="0"/>
    <s v="SE CONTESTÓ DEMANDA"/>
    <x v="10"/>
    <d v="2018-04-19T00:00:00"/>
    <m/>
  </r>
  <r>
    <n v="346"/>
    <s v="200001310500420180001600"/>
    <s v="VALLEDUPAR"/>
    <s v="JUZGADO CUARTO LABORAL DEL CIRCUTO"/>
    <s v="CIVIL"/>
    <s v="FERNANDO REYES"/>
    <n v="77169879"/>
    <s v="FONDO NACIONAL DEL AHORRO Y OTROS"/>
    <s v="Que se declare la existencia de un contrato de trabajo (Articulos  23 y 24 CST)  entre el actor y el FONDO NACIONAL DEL AHORRO,. Pago de salarios  prestaciones de ley  y  de los  benéficos extralegales"/>
    <n v="15624840"/>
    <n v="15624840"/>
    <x v="0"/>
    <x v="1"/>
    <s v="01/08/2018 Se contesta la demanda por el llamado en garantía."/>
    <x v="8"/>
    <d v="2018-09-24T00:00:00"/>
    <m/>
  </r>
  <r>
    <n v="347"/>
    <s v="11001310501820170058400"/>
    <s v="BOGOTÁ"/>
    <s v="JUZGADO DIECIOCHO LABORAL DEL CIRCUITO"/>
    <s v="CIVIL"/>
    <s v="RUTH MYRIAN GÓMEZ MORA"/>
    <n v="51696011"/>
    <s v="FONDO NACIONAL DEL AHORRO"/>
    <s v="DECLARAR LA ILELGALIDAD DEL DESPIDO SIN JUSTA CAUSA, REINTEGRAR A LA DEMANDANTE, ODENAR PAGAR LAS PRESTACIONES DEJADAS DE CANCELAR Y CODNENAR EN COSTAS DEL PROCESO."/>
    <n v="126000000"/>
    <n v="126000000"/>
    <x v="0"/>
    <x v="1"/>
    <s v="EL 12 DE JUNIO DEL 2018 AUTO TERMINA PROCESO POR EXCEPCIONES PREVIAS. SE DECLARA PROBADA LA EXCEPCIÓN DE PRESCRIPCIÓN, EL APODERADO DE LA PARTE DEMANDANTE INTERPONE Y SUSTENTA RECURSO DE APELACIÓN, SE CONCEDE EN EL EFECTO SUSPENSIVO Y SE REMITE AL TRIBUNAL. "/>
    <x v="8"/>
    <d v="2018-06-10T00:00:00"/>
    <m/>
  </r>
  <r>
    <n v="348"/>
    <s v="11001310500620170076900"/>
    <s v="BOGOTÁ"/>
    <s v="JUZGADO SEXTO LABORAL DEL CIRCUITO"/>
    <s v="LABORAL"/>
    <s v="ILMA BETULIA CONEJO DE MONDRAGÓN"/>
    <n v="41674303"/>
    <s v="FONDO NACIONAL DEL AHORRO"/>
    <s v="Que se declare la existencia de un contrato de trabajo (Articulos  23 y 24 CST)  entre el actor y el FONDO NACIONAL DEL AHORRO,. Pago de salarios  prestaciones de ley  y  de los  benéficos extralegales"/>
    <n v="53124456"/>
    <n v="53124456"/>
    <x v="0"/>
    <x v="1"/>
    <s v="06/07/2018 Ingresa al despacho. 13/07/2018 Se icorpora tramite de la notificación personal y ordena elaborar aviso."/>
    <x v="1"/>
    <d v="2018-07-13T00:00:00"/>
    <m/>
  </r>
  <r>
    <n v="349"/>
    <n v="10304"/>
    <s v="BOGOTÁ"/>
    <s v="FISCALIA CINCUENTA ESPECIALIZADA DE EXTINCIÓN DE DOMINIO"/>
    <s v="LABORAL"/>
    <s v="FISCALIA 21 ESPECIALIZADA DE EXTINCIÓN DE DOMINIO "/>
    <n v="18110297"/>
    <s v="FNA, OMAR GUSTAVO MANQUILLO VARGAS Y OTROS"/>
    <s v="QUE SE DECLARE LA EXTINCIÓN DE DOMINIO DEL INMUEBLE DE PROPIEAD SE OMAR GUSTAVO MANQUILLO VARGAS HIPOTECADO AL FNA."/>
    <s v="INDETERMINADA"/>
    <n v="0"/>
    <x v="0"/>
    <x v="0"/>
    <s v="El caso continúa al Despacho. "/>
    <x v="1"/>
    <d v="2018-04-23T00:00:00"/>
    <m/>
  </r>
  <r>
    <n v="350"/>
    <s v="400-000336/2018"/>
    <s v="BOGOTÁ"/>
    <s v="SUPERINTENDENCIA DE SOCIEDADES"/>
    <s v="LABORAL"/>
    <s v="CONSTRUCTORA PERFIL URBANO S.A."/>
    <s v="800202574-5"/>
    <s v="FONDO NACIONAL DEL AHORRO Y OTROS"/>
    <s v="QUE SE RECONOZCA AL FNA COMO ACREEDOR DE LA OBLIGACIÓN, DENTRO DEL PROCESO DE REORGANIZACIÓN DE LA SOCIEDAD, SEGÚN ESTADO DE CUENTA."/>
    <n v="1044619647.92"/>
    <n v="0"/>
    <x v="1"/>
    <x v="0"/>
    <s v=" 18/05/2018 Se corre traslado del proyecto de calificación de crédito"/>
    <x v="1"/>
    <d v="2018-05-18T00:00:00"/>
    <m/>
  </r>
  <r>
    <n v="351"/>
    <s v="13001310300520170047200"/>
    <s v="CARTAGENA"/>
    <s v="JUZGADO QUINTO CIVIL DEL CIRCUTO"/>
    <s v="LABORAL"/>
    <s v="HERMES HERNÁNDEZ PEREZ"/>
    <n v="6753488"/>
    <s v="FONDO NACIONAL DEL AHORRO"/>
    <s v="QUE SE DECLARE LA EXTINCIÓN DE LA OBLIGACIÓN HIPOTECARIA, SE DECLARE LA PRESCRIPCIÓN DE LA ACCIÓN CORRESPONDIENTE Y SE ORDENE AL FNA EXPEDIR EL RESPECTIVO PAZ Y SALVO."/>
    <n v="130000000"/>
    <n v="0"/>
    <x v="0"/>
    <x v="0"/>
    <s v="SE PRESENTÓ CONTESTACIÓN"/>
    <x v="10"/>
    <d v="2018-06-06T00:00:00"/>
    <m/>
  </r>
  <r>
    <n v="352"/>
    <s v="63001310500420170036500"/>
    <s v="ARMENIA "/>
    <s v="JUZGADO CUARTO LABORAL CIRCUITO"/>
    <s v="CIVIL"/>
    <s v="MARTHA CECILIA MONTOYA LOAIZA"/>
    <n v="51898308"/>
    <s v="FONDO NACIONAL DEL AHORRO, TEMPORALES UNO A Y OPTIMIZAR"/>
    <s v="Que se declare la existencia de un contrato de trabajo (Articulos  23 y 24 CST)  entre el actor y el FONDO NACIONAL DEL AHORRO,. Pago de salarios  prestaciones de ley  y  de los  benéficos extralegales"/>
    <n v="14754340"/>
    <n v="14754340"/>
    <x v="0"/>
    <x v="1"/>
    <s v="El 09 de marzo de 2018 se tiene por notificado por conducta concluyente al Fondo Nacional Del Ahorro."/>
    <x v="10"/>
    <d v="2018-03-22T00:00:00"/>
    <m/>
  </r>
  <r>
    <n v="353"/>
    <s v="63001310500220170035800"/>
    <s v="ARMENIA "/>
    <s v="JUZGADO SEGUNDO LABORAL CIRCUITO"/>
    <s v="ADMINISTRATIVA"/>
    <s v="JAVIER CORREA MARTINEZ"/>
    <n v="18496040"/>
    <s v="FONDO NACIONAL DEL AHORRO Y OTROS"/>
    <s v="Que se declare la existencia de un contrato de trabajo (Articulos  23 y 24 CST)  entre el actor y el FONDO NACIONAL DEL AHORRO,. Pago de salarios  prestaciones de ley  y  de los  benéficos extralegales"/>
    <n v="15624840"/>
    <n v="15624840"/>
    <x v="0"/>
    <x v="1"/>
    <s v="El 15 de marzo de 2018 se tiene por notificado por conducta concluyente al Fondo Nacional Del Ahorro."/>
    <x v="10"/>
    <d v="2018-03-22T00:00:00"/>
    <m/>
  </r>
  <r>
    <n v="354"/>
    <s v="63001310500120170035100"/>
    <s v="ARMENIA "/>
    <s v="JUZGADO PRIMERO LABORAL CIRCUITO"/>
    <s v="CIVIL"/>
    <s v="JUAN GUILLERMO RUIZ RAMÍREZ"/>
    <n v="1094906386"/>
    <s v="FONDO NACIONAL DEL AHORRO, OPTIMIZAR Y TEMPORALES UNO A BOGOTA SAS"/>
    <s v="Que se declare la existencia de un contrato de trabajo (Articulos  23 y 24 CST)  entre el actor y el FONDO NACIONAL DEL AHORRO,. Pago de salarios  prestaciones de ley  y  de los  benéficos extralegales"/>
    <n v="14754340"/>
    <n v="14754340"/>
    <x v="0"/>
    <x v="1"/>
    <s v="El 08 de agosto de 2018 se requiere apoderada Optimizar. "/>
    <x v="10"/>
    <d v="2018-03-22T00:00:00"/>
    <m/>
  </r>
  <r>
    <n v="355"/>
    <s v="63001310500120170035000"/>
    <s v="ARMENIA "/>
    <s v="JUZGADO PRIMERO LABORAL CIRCUITO"/>
    <s v="CIVIL"/>
    <s v="HELEN DANIELA ARRUBLA VALENCIA"/>
    <n v="41958253"/>
    <s v="FONDO NACIONAL DEL AHORRO, OPTIMIZAR Y TEMPORALES UNO A BOGOTA SAS"/>
    <s v="Que se declare la existencia de un contrato de trabajo (Articulos  23 y 24 CST)  entre el actor y el FONDO NACIONAL DEL AHORRO,. Pago de salarios  prestaciones de ley  y  de los  benéficos extralegales"/>
    <n v="14754340"/>
    <n v="14754340"/>
    <x v="0"/>
    <x v="1"/>
    <s v="El 10 de julio de 2018 se tiene por notificado por conducta concluyente al Fondo Nacional Del Ahorro. El 25 de julio de 2018 se requiere a apoderado"/>
    <x v="8"/>
    <d v="2019-05-10T00:00:00"/>
    <m/>
  </r>
  <r>
    <n v="356"/>
    <s v="8516231890012017025001"/>
    <s v="MONTEREY"/>
    <s v="JUZGADO PROMISCUO DEL CIRCUITO"/>
    <s v="ADMINISTRATIVA"/>
    <s v="ALICIA DEL CARMEN PARADA CRUZ"/>
    <n v="40036164"/>
    <s v="FNA Y OTROS"/>
    <s v="QUE ADMITA Y SE ORDENE LA CITACION Y EMPLAZAMIENTYO DE LOS ACREEDORES DE LA AFILIADA Y TODAS LAS DEMÁS PERSONAS QUE SE CONSIDEREN COND ERECHOS PARA IANTERVENIR EN EL PROCESO DE REORGANIZACIÓN DE PASIVOS."/>
    <n v="47916648.299999997"/>
    <n v="0"/>
    <x v="1"/>
    <x v="0"/>
    <s v="SE PRESENTÓ ESTADO DEL CRÉDITO"/>
    <x v="1"/>
    <d v="2018-03-14T00:00:00"/>
    <m/>
  </r>
  <r>
    <n v="357"/>
    <s v="50001333300620170031300"/>
    <s v="VILLAVICENCIO"/>
    <s v="JUZGADO SEXTO ADMINISTRATIVO ORAL DEL CIRCUITO"/>
    <s v="CIVIL"/>
    <s v="LUZ MARINA GONZALEZ ROJAS"/>
    <n v="21174413"/>
    <s v="FONDO NACIONAL DEL AHORRO"/>
    <s v="QUE SE DECLARE LA NULIDAD DE LA COMUNICACIÓN EXPEDDA POR EL FNA, MEDIANTE LA NIEGA LA DEVOLUCIÓN DE LAS CESANTÍAS, SE CONDENE A LA DEVOLUCIÓN DE LAS CESANTÍAS, PAGO DE INTERESES Y EL PAGO DE UN DIA DE SALARIO POR CADA DIA DE RETARDO Y SE CONDENE A PAGOS COSTAS DEL PROCESO."/>
    <n v="74621666.480000004"/>
    <n v="0"/>
    <x v="0"/>
    <x v="0"/>
    <s v="28/07/2018. Se corrió traslado de las exceciones de merito. _x000a_Se contesto demanda el 13 de junio de 2018._x000a_SE FIJÍO AUDIENCIA PARA EL 09 DE JULIO DE 2019"/>
    <x v="8"/>
    <d v="2018-09-24T00:00:00"/>
    <m/>
  </r>
  <r>
    <n v="358"/>
    <s v="11001310303120180002000"/>
    <s v="BOGOTÁ"/>
    <s v="JUZGADO TREINTA Y UNO CIVIL DEL CIRCUITO"/>
    <s v="LABORAL"/>
    <s v="MANUEL SALINAS GRILLO"/>
    <n v="17035609"/>
    <s v="FONDO NACIONAL DEL AHORRO"/>
    <s v="SE DECLARE  QUE EL FNA INCUMPLIO EL CONTRATO DE COMRPAVENTA, SEGÚN ESC RITURA PUBLICA 3717 DEL 11 DE SEPTIEMBRE DE 1995 DE LA NOTARIA 8 DE BOGOTÁ"/>
    <n v="300000000"/>
    <n v="0"/>
    <x v="0"/>
    <x v="0"/>
    <s v="SE CONTESTÓ DEMANDA_x000a_25/05/18 Traslado de las excepciones inicia 25/05/18 fin 31/05/18_x000a_05/06/18 al despacho_x000a_31/07/18 auto ordena traslado de la objeción al juramento estimatorio por un termino de 5 días_x000a_06/08/18 memorial descorre traslado_x000a_21/08/18 Al Despacho."/>
    <x v="1"/>
    <d v="2018-08-21T00:00:00"/>
    <m/>
  </r>
  <r>
    <n v="359"/>
    <s v="11001400305120180006100"/>
    <s v="BOGOTÁ"/>
    <s v="JUZGADO CINCUENTA Y UNO CIVIL MUNICIPAL"/>
    <s v="LABORAL"/>
    <s v="ARACELY BASTIDAS ORJUELA"/>
    <n v="51572934"/>
    <s v="FONDO NACIONAL DEL AHORRO"/>
    <s v="DECLARAR EL INCUMPLIMIENTO DEL CONTRATO DE MUTUO CELEBRADO CON EL FNA, SE DECLARE QUE EL FNA ES RESPONSABLE POR DAÑOS Y PERJUICIOS MORALES Y MATERIALES Y CONDENAR EN COSTAS"/>
    <n v="65501463.399999999"/>
    <n v="0"/>
    <x v="0"/>
    <x v="0"/>
    <s v="SE CONTESTÓ DEMANDA._x000a_18/06/18 Auto decide recurso, revoca auto, tiene por contestada la demanda y fija fecha de audiencia art 372 para el 30 de agosto del 2018 a las 10:00 am"/>
    <x v="8"/>
    <d v="2018-08-29T00:00:00"/>
    <m/>
  </r>
  <r>
    <n v="360"/>
    <s v="41001333300820170021000"/>
    <s v="NEIVA"/>
    <s v="JUZGADO OCTAVO ADMINISTRATIVO"/>
    <s v="LABORAL"/>
    <s v="DARIO ANTONIO ANDRADE ALARCON"/>
    <n v="4947431"/>
    <s v="FONDO NACIONAL DE AHORRO"/>
    <s v="QUE EL FNA ES ADMINISTRATIVAMENTE RESPONSABLE POR LOS DAÑOS CAUSADOS AL NO DESEMBOLSAR EL CREDITO DE CUERDO CON EL COTRATO DE MUTUO Y QUE SE CONDENE A PAGAR LOS DAÑOS CAUSADOS."/>
    <n v="30000000"/>
    <n v="0"/>
    <x v="0"/>
    <x v="0"/>
    <s v="Se contestó demanda el 13 de junio de 2018._x000a_SE PROGRAMÓ AUDIENCIA PARA EL 05 DE DICIEMBRE DE 2018"/>
    <x v="8"/>
    <d v="2018-12-05T00:00:00"/>
    <m/>
  </r>
  <r>
    <n v="361"/>
    <s v="20001400300120170065300"/>
    <s v="VALLEDUPAR"/>
    <s v="JUZGADO PRIMERO CIVIL MUNICIPAL DE ORALIDAD"/>
    <s v="LABORAL"/>
    <s v="CANDELARIA PALENCIA PALENCIA"/>
    <n v="36727271"/>
    <s v="FNA Y AMARILIS BUSTAMANTE DE MORENO"/>
    <s v="SE DECLARE LA PERTENENCIA DEL INMUEBLE OBJETO DEL PROCESO, SE ORDENE LA INSCRIPCIÓN  EN LA OFICINA DE REGISTRO DE INSTRUMENTOS PÚBLICOS Y SE CONDENE EN COSTAS "/>
    <n v="34808000"/>
    <n v="0"/>
    <x v="0"/>
    <x v="0"/>
    <s v="Se contestó demanda"/>
    <x v="10"/>
    <d v="2018-05-22T00:00:00"/>
    <m/>
  </r>
  <r>
    <n v="362"/>
    <s v="76001310501120170031000"/>
    <s v="CALI"/>
    <s v="JUZGADO ONCE LABORAL DEL CIRCUITO"/>
    <s v="LABORAL"/>
    <s v="YOLANDA MARTINEZ"/>
    <s v="28.852.447"/>
    <s v="FONDO NACIONAL DEL AHORRO, OPTIMIZAR Y TEMPORALES UNO A BOGOTA SAS"/>
    <s v="Que se declare la existencia de un contrato de trabajo (Articulos  23 y 24 CST)  entre el actor y el FONDO NACIONAL DEL AHORRO,. Pago de salarios  prestaciones de ley  y  de los  benéficos extralegales"/>
    <n v="15624840"/>
    <n v="15624840"/>
    <x v="0"/>
    <x v="1"/>
    <s v="El 10 de agosto de 2018 se notifica personalmente a curador ad Litem."/>
    <x v="10"/>
    <d v="2018-04-12T00:00:00"/>
    <m/>
  </r>
  <r>
    <n v="363"/>
    <s v="76001310501120170030200"/>
    <s v="CALI"/>
    <s v="JUZGADO ONCE LABORAL DEL CIRCUITO"/>
    <s v="CIVIL"/>
    <s v="YUDY ALEJANDRA CRUZ GIRALDO"/>
    <n v="1118284732"/>
    <s v="FONDO NACIONAL DEL AHORRO, OPTIMIZAR,  TEMPORALES UNO A BOGOTA SAS, SERVICIOS Y ASESORIAS Y ACTIVOS"/>
    <s v="Que se declare la existencia de un contrato de trabajo (Articulos  23 y 24 CST)  entre el actor y el FONDO NACIONAL DEL AHORRO,. Pago de salarios  prestaciones de ley  y  de los  benéficos extralegales"/>
    <n v="15624840"/>
    <n v="15624840"/>
    <x v="0"/>
    <x v="1"/>
    <s v="El 10 de agosto de 2018 se notifica personalmente a la Curadora."/>
    <x v="10"/>
    <d v="2018-04-12T00:00:00"/>
    <m/>
  </r>
  <r>
    <n v="364"/>
    <s v="2000131050320180005400"/>
    <s v="VALLEDUPAR"/>
    <s v="JUZGADO TERCERO LABORAL DEL CIRCUITO"/>
    <s v="LABORAL"/>
    <s v="GERMAN SABALLET GONZALEZ"/>
    <n v="77175987"/>
    <s v="FONDO NACIONAL DEL AHORRO- OPTIMIZARSERVICIOS Y ASESORÍAS Y ACTIVOS S.A."/>
    <s v="Que se declare la existencia de un contrato de trabajo (Articulos  23 y 24 CST)  entre el actor y el FONDO NACIONAL DEL AHORRO,. Pago de salarios  prestaciones de ley  y  de los  benéficos extralegales"/>
    <n v="15624840"/>
    <n v="15624840"/>
    <x v="0"/>
    <x v="1"/>
    <s v="30/07/2018: Se presentó subsanación de la contestación de la demanda. Se fija fecha para llevar a cabo audiencia de que trata el artículo 77 C.P.T."/>
    <x v="8"/>
    <d v="2018-11-29T00:00:00"/>
    <m/>
  </r>
  <r>
    <n v="365"/>
    <s v="52001310500320180005700"/>
    <s v="PASTO"/>
    <s v="JUZGADO TERCERO LABORAL DEL CIRCUITO"/>
    <s v="LABORAL"/>
    <s v="JUAN MANUEL ERASO GUERRERO"/>
    <n v="1085248320"/>
    <s v="FONDO NACIONAL DEL AHORRO, TEMPORALES UNO A Y OPTIMIZAR"/>
    <s v="Que se declare la existencia de un contrato de trabajo (Articulos  23 y 24 CST)  entre el actor y el FONDO NACIONAL DEL AHORRO,. Pago de salarios  prestaciones de ley  y  de los  benéficos extralegales"/>
    <n v="50000000"/>
    <n v="50000000"/>
    <x v="0"/>
    <x v="1"/>
    <s v="El 27 de abril de 2018 se admite la contestación de la demanda y llamamiento en garantía. Se realiza notificación de las llamadas en garantía."/>
    <x v="8"/>
    <d v="2019-01-21T00:00:00"/>
    <m/>
  </r>
  <r>
    <n v="366"/>
    <s v="11001310501820160048600"/>
    <s v="BOGOTÁ"/>
    <s v="JUZGADO DIECIOCHO LABORAL DEL CIRCUITO"/>
    <s v="LABORAL"/>
    <s v="ROBINSON ALEXEI MALAGON MENDOZA, ANDREA GISELA HERNANDEZ PEREZ Y JENNY YOLIMA LOPEZ CADENA"/>
    <s v="79671992, 52520038 Y 52150846"/>
    <s v="FONDO NACIONAL DEL AHORRO Y OPTIMIZAR"/>
    <s v="QUE SE DECLARE QUE ENTRE OPTIMIZAR Y LOS DEMANDANTES EXISTIÓ CONTRATO  DE TRABAJO DE OBRA O LABOR Y QUE TIENE DERECHOS A LAS PRESTACIONES SOCIALES DEJADAS DE CANCELAR."/>
    <n v="15624840"/>
    <n v="15624840"/>
    <x v="0"/>
    <x v="1"/>
    <s v="EL 18 DE MAYO DEL 2018 SE ENCUENTRA EL EXPEDIENTE AL DESPACHO."/>
    <x v="10"/>
    <d v="2018-04-16T00:00:00"/>
    <m/>
  </r>
  <r>
    <n v="367"/>
    <s v="68001310301220170034500"/>
    <s v="BUCARAMANGA"/>
    <s v="JUZGADO DOCE CIVIL DEL CIRCUITO"/>
    <s v="LABORAL"/>
    <s v="ANA VICTORIA MUÑOZ DIAZ"/>
    <n v="37814792"/>
    <s v="FONDO NACIONAL DEL AHORRO Y OTROS"/>
    <s v="QUE SEAN SUSPENDIDOS CUALQUIER TIPO DE TRAMITE JUDICIAL Y/O COBRO  Y RETENCIONES DE CUALQUIER ENTIDAD BANCARIA  EN SU CONTRA."/>
    <n v="12744387"/>
    <n v="0"/>
    <x v="1"/>
    <x v="0"/>
    <s v="EL FNA NO TIENE INTERÉS POR HABER CEDIDO EL CRÉDITO"/>
    <x v="1"/>
    <d v="2019-04-12T00:00:00"/>
    <m/>
  </r>
  <r>
    <n v="368"/>
    <s v="66001310500120170058000"/>
    <s v="PEREIRA"/>
    <s v="JUZGADO PRIMERO LABORAL DEL CIRCUITO"/>
    <s v="LABORAL"/>
    <s v="MARGARITA MARIA SALDARRIAGA ESCOBAR"/>
    <n v="24742476"/>
    <s v="FNDO NACIONAL DEL AHORRO "/>
    <s v="Que se declare la existencia de un contrato de trabajo (Articulos  23 y 24 CST)  entre el actor y el FONDO NACIONAL DEL AHORRO,. Pago de salarios  prestaciones de ley  y  de los  benéficos extralegales"/>
    <n v="15624840"/>
    <n v="15624840"/>
    <x v="0"/>
    <x v="1"/>
    <s v="El 16 de agosto de 2018 se admite intervención de nuevos Litis consortes. Requiere al apoderado de la parte demandante."/>
    <x v="10"/>
    <d v="2018-05-10T00:00:00"/>
    <m/>
  </r>
  <r>
    <n v="369"/>
    <s v="11001310503420170010200"/>
    <s v="BOGOTÁ"/>
    <s v="JUZGADO TREINTA Y CUATRO LABORAL DEL CIRCUITO"/>
    <s v="LABORAL"/>
    <s v="DONFATH  ANTYONIO RODRIGUEZ OJEDA, JHONIER AGUIRRE RAMIREZ Y LUZ YAMILE ARBOLEDA SEPULVEDA"/>
    <s v="84029171, 1088261872 Y 43835091"/>
    <s v="FONDO NACIONAL DEL AHORRO Y OPTIMIZAR"/>
    <s v="QUE SE DECLARE QUE ENTRE OPTIMIZAR Y LOS DEMANDANTES EXISTIÓ CONTRATO  DE TRABAJO DE OBRA O LABOR Y QUE TIENE DERECHOS A LAS PRESTACIONES SOCIALES DEJADAS DE CANCELAR."/>
    <n v="15624840"/>
    <n v="15624840"/>
    <x v="0"/>
    <x v="1"/>
    <s v="28/08/2018 Auto admite llamamiento y ordena notificar."/>
    <x v="10"/>
    <d v="2018-08-28T00:00:00"/>
    <m/>
  </r>
  <r>
    <n v="370"/>
    <s v="11001310500320160038600"/>
    <s v="BOGOTÁ"/>
    <s v="TRIBUNAL SUPERIOR DEL DISTRITO JUDICIAL"/>
    <s v="LABORAL"/>
    <s v="LUZ MARIELA GARZON OTALORA, JHON JAIRO MEJIA RAMIREZ Y ANA LIIANA ESTUPIÑAN ESTUPIÑAN"/>
    <s v="23621040, 48549595 Y 52988771"/>
    <s v="FONDO NACIONAL DEL AHORRO Y OPTIMIZAR"/>
    <s v="QUE SE DECLARE QUE ENTRE OPTIMIZAR Y LOS DEMANDANTES EXISTIÓ CONTRATO  DE TRABAJO DE OBRA O LABOR Y QUE TIENE DERECHOS A LAS PRESTACIONES SOCIALES DEJADAS DE CANCELAR."/>
    <n v="15624840"/>
    <n v="15624840"/>
    <x v="0"/>
    <x v="1"/>
    <s v="25/07/2018 Se allega constancia del tramite de la citación."/>
    <x v="4"/>
    <d v="2018-12-03T00:00:00"/>
    <m/>
  </r>
  <r>
    <n v="371"/>
    <s v="11001310502520160058000"/>
    <s v="BOGOTÁ"/>
    <s v="JUZGADO VEINTICINCO LABORAL DEL CIRCUITO"/>
    <s v="LABORAL"/>
    <s v="VICTOR AURELIO AVELLANEDA PEÑA, CARLOS FERNANDO MOLANO FIAZ Y MONICA TATIANA ARIZA ARDILA"/>
    <s v="3055293, 80812689 Y 1026568078"/>
    <s v="FONDO NACIONAL DEL AHORRO Y OPTIMIZAR"/>
    <s v="QUE SE DECLARE QUE ENTRE OPTIMIZAR Y LOS DEMANDANTES EXISTIÓ CONTRATO  DE TRABAJO DE OBRA O LABOR Y QUE TIENE DERECHOS A LAS PRESTACIONES SOCIALES DEJADAS DE CANCELAR."/>
    <n v="66936070.829999998"/>
    <n v="66936070.829999998"/>
    <x v="0"/>
    <x v="1"/>
    <s v="EL 20 DE JUNIO DEL 2018 NO SE DA TRAMITE A REFORMA DE DEMANDA.SE RECONOCE PERSONERIA. SE TIENE POR CONTESTADA DEMANDA. SE ADMITE DEMANDA DE LLAMAMIENTO DE GARANTIA."/>
    <x v="10"/>
    <d v="2018-04-27T00:00:00"/>
    <m/>
  </r>
  <r>
    <n v="372"/>
    <s v="11001310502520160040700"/>
    <s v="BOGOTÁ"/>
    <s v="JUZGADO VEINTICINCO LABORAL DEL CIRCUITO"/>
    <s v="LABORAL"/>
    <s v="GLORIA PATRICIA CAICEDO BAQUERO, SANDRA TATIANA SANDOVAL GALLO Y OSCAR ELIECER CARCAMO GOMEZ"/>
    <s v="52377602, 1057574005 Y8371848"/>
    <s v="FONDO NACIONAL DEL AHORRO Y OPTIMIZAR"/>
    <s v="QUE SE DECLARE QUE ENTRE OPTIMIZAR Y LOS DEMANDANTES EXISTIÓ CONTRATO  DE TRABAJO DE OBRA O LABOR Y QUE TIENE DERECHOS A LAS PRESTACIONES SOCIALES DEJADAS DE CANCELAR."/>
    <n v="33359691.885000002"/>
    <n v="33359691.885000002"/>
    <x v="0"/>
    <x v="1"/>
    <s v="EL 06-ago-18 RECEPCIÓN MEMORIAL APODERADO LIBERTY SEGUROS S.A. ALLEGA CONTESTACION DEMANDA."/>
    <x v="1"/>
    <d v="2018-06-20T00:00:00"/>
    <m/>
  </r>
  <r>
    <n v="373"/>
    <s v="1100131050242070043900"/>
    <s v="BOGOTÁ"/>
    <s v="JUZGADO VEINTICUATRO LABORAL DEL CIRCUITO"/>
    <s v="LABORAL"/>
    <s v="JORGE LUIS VARGAS RAMIREZ"/>
    <n v="80425025"/>
    <s v="FONDO NACIONAL DEL AHORRO Y OTROS"/>
    <s v="Que se declare la existencia de un contrato de trabajo (Articulos  23 y 24 CST)  entre el actor y el FONDO NACIONAL DEL AHORRO,. Pago de salarios  prestaciones de ley  y  de los  benéficos extralegales"/>
    <n v="15624840"/>
    <n v="15624840"/>
    <x v="0"/>
    <x v="1"/>
    <s v="EL 8 DE AGOSTO DEL 2018 AUTO TIENE POR CONTESTADA LA DEMANDA"/>
    <x v="10"/>
    <d v="2018-04-27T00:00:00"/>
    <m/>
  </r>
  <r>
    <n v="374"/>
    <s v="11001310502420170013900"/>
    <s v="BOGOTÁ"/>
    <s v="JUZGADO VEINTICUATRO LABORAL DEL CIRCUITO"/>
    <s v="LABORAL"/>
    <s v="JUAN PABLO  MENESES ORDOÑEZ"/>
    <n v="80113629"/>
    <s v="FONDO NACIONAL DEL AHORRO Y OTROS"/>
    <s v="Que se declare la existencia de un contrato de trabajo (Articulos  23 y 24 CST)  entre el actor y el FONDO NACIONAL DEL AHORRO,. Pago de salarios  prestaciones de ley  y  de los  benéficos extralegales"/>
    <n v="15624840"/>
    <n v="15624840"/>
    <x v="0"/>
    <x v="1"/>
    <s v="EL 27 DE ABRIL DE 2018, SE RADICÓ EN TÉRMINOS LA CONTESTACIÓN DE LA DEMANDA.EL 15 DE AGOSTO DEL 2018 SE RECEPCIONA UN IMPULSO PROESAL "/>
    <x v="10"/>
    <d v="2018-08-28T00:00:00"/>
    <m/>
  </r>
  <r>
    <n v="375"/>
    <s v="70001310500120170034400"/>
    <s v="SINCELEJO"/>
    <s v="JUZGADO PRIMERO LABORAL DEL CIRCUTO"/>
    <s v="LABORAL"/>
    <s v="CLARA INES  VERGARA BENEDETTI"/>
    <n v="64564864"/>
    <s v="FONDO NACIONAL DEL AHORRO Y OTRO"/>
    <s v="QUE SE DECLARE QUE ENTRE OPTIMIZAR Y LOS DEMANDANTES EXISTIÓ CONTRATO  DE TRABAJO DE OBRA O LABOR Y QUE TIENE DERECHOS A LAS PRESTACIONES SOCIALES DEJADAS DE CANCELAR."/>
    <n v="15624840"/>
    <n v="15624840"/>
    <x v="0"/>
    <x v="1"/>
    <s v="AUDIENCIA DE TRÁMITE Y JUZGAMIENTO PARA EL 10 DE JULIO DEL 2019 A LAS 8:30 DE LA MAÑANA."/>
    <x v="8"/>
    <d v="2019-06-13T00:00:00"/>
    <m/>
  </r>
  <r>
    <n v="376"/>
    <s v="11001310502420170017000"/>
    <s v="BOGOTÁ"/>
    <s v="JUZGADO VEINTICUATRO LABORAL DEL CIRCUITO"/>
    <s v="LABORAL"/>
    <s v="LUISA FERNANDA CALDERON RESTREPO, SANDRA MILENA PEREZ SUAREZ Y JAIME LEONARDO PINEDA SEGURA"/>
    <s v="42894941, 52310659 Y 80853216"/>
    <s v="FONDO NACIONAL DEL AHORRO Y OPTIMIZAR"/>
    <s v="QUE SE DECLARE QUE ENTRE OPTIMIZAR Y LOS DEMANDANTES EXISTIÓ CONTRATO  DE TRABAJO DE OBRA O LABOR Y QUE TIENE DERECHOS A LAS PRESTACIONES SOCIALES DEJADAS DE CANCELAR."/>
    <n v="16406082"/>
    <n v="16406082"/>
    <x v="0"/>
    <x v="1"/>
    <s v="10/08/2018 Auto admite contestacióm, ordena integrar la litis, y admite llamamiento, se debe aportar copia de la demanda y señalar dirección para notificación. "/>
    <x v="8"/>
    <d v="2019-04-04T00:00:00"/>
    <m/>
  </r>
  <r>
    <n v="377"/>
    <s v="11001310502920160030600"/>
    <s v="BOGOTÁ"/>
    <s v="TRIBUNAL SUPERIOR DEL DISTRITO JUDICIAL"/>
    <s v="LABORAL"/>
    <s v="JAVIER ORLANDO ROMERO MARTÍNEZ, MARÍA INÉS LÓPEZ ZEQUEIRA Y FELIX JOSÉ VALERA IBAÑEZ"/>
    <s v="1032381315, 26871931 Y 77026690"/>
    <s v="FONDO NACIONAL DEL AHORRO - OPTIMIZAR"/>
    <s v="QUE SE DECLARE QUE ENTRE LOS DEMANDANTES Y OPTIMIZAR EXSTIÓ UNA RELACION LABORAL Y QUE NO CUMPLIO CON EL PAGO DE LAS PRESTACIONES SOCIALES A QUE TIENE DERECHO"/>
    <n v="14754340"/>
    <n v="352046666.67000002"/>
    <x v="0"/>
    <x v="1"/>
    <s v="El 14 de noviembre se notifica personalmente al apoderado de Liberty. El 28 de noviembre se recepciona contestación de la demanda y llamamiento en garantía. "/>
    <x v="4"/>
    <d v="2019-05-02T00:00:00"/>
    <m/>
  </r>
  <r>
    <n v="378"/>
    <s v="11001310503920160088400"/>
    <s v="BOGOTÁ"/>
    <s v="JUZGADO TREINTA Y NUEVE LABORAL DEL CIRCUITO"/>
    <s v="CIVIL"/>
    <s v="MARÍA JIMENA GALEANO DE GIRALDO, JOSÉ FERNANDO FRANCO BUITRAGO Y ADRIANA VICTORIA ARIZA OVALLE"/>
    <s v="28545032, 1094883661 Y 63435708"/>
    <s v="FONDO NACIONAL DEL AHORRO- OPTIMIZAR"/>
    <s v="QUE SE DECLARE QUE ENTRE LOS DEMANDANTES Y OPTIMIZAR EXISTIÓ UNA RELACION LABORAL Y QUE NO CUMPLIO CON EL PAGO DE LAS PRESTACIONES SOCIALES A QUE TIENE DERECHO"/>
    <n v="14754340"/>
    <n v="14754340"/>
    <x v="0"/>
    <x v="1"/>
    <s v="EL 25-jul-18 AL DESPACHO"/>
    <x v="8"/>
    <d v="2019-05-16T00:00:00"/>
    <m/>
  </r>
  <r>
    <n v="379"/>
    <s v="11001310500320160057500"/>
    <s v="BOGOTÁ"/>
    <s v="JUZGADO TERCERO LABORAL DEL CIRCUITO"/>
    <s v="CIVIL"/>
    <s v="MICHAEL ANDRES RUIZ SIERRA, FREDY ALEJANDRO QUIÑONEZ DAZ Y DIEGO HERNANDO GUATEQUE BELTRAN"/>
    <s v="1012343431, 80034882 Y 1019060154"/>
    <s v="FONDO NACIONAL DEL AHORRO Y OPTIMIZAR"/>
    <s v="QUE SE DECLARE QUE ENTRE OPTIMIZAR Y LOS DEMANDANTES EXISTIÓ CONTRATO  DE TRABAJO DE OBRA O LABOR Y QUE TIENE DERECHOS A LAS PRESTACIONES SOCIALES DEJADAS DE CANCELAR."/>
    <n v="15624840"/>
    <n v="15624840"/>
    <x v="0"/>
    <x v="1"/>
    <s v="18/05/2018 Entra el despacho."/>
    <x v="10"/>
    <d v="2018-05-18T00:00:00"/>
    <m/>
  </r>
  <r>
    <n v="380"/>
    <s v="11001310502520160039200"/>
    <s v="BOGOTÁ"/>
    <s v="JUZGADO VEINTICINCO LABORAL DEL CIRCUITO"/>
    <s v="LABORAL"/>
    <s v="EDWIN DOMINGUEZ CRISPIN, LINA FERNANDAINFANTE REYES Y JULIANA OLAYA LOPEZ"/>
    <s v="79906657, 1015451398 Y 43279895"/>
    <s v="FONDO NACIONAL DEL AHORRO Y OPTIMIZAR"/>
    <s v="QUE SE DECLARE QUE ENTRE OPTIMIZAR Y LOS DEMANDANTES EXISTIÓ CONTRATO  DE TRABAJO DE OBRA O LABOR Y QUE TIENE DERECHOS A LAS PRESTACIONES SOCIALES DEJADAS DE CANCELAR."/>
    <n v="15624840"/>
    <n v="15624840"/>
    <x v="0"/>
    <x v="1"/>
    <s v=" EL 13-ago-18 AUTO TIENE POR CONTESTADA LA DEMANDA SE TIENE POR CONTESTADO EL LLAMAMIENTO EN GARANTIA. SE ADMITE LO SOLICITADO POR LIBERTY, SE ORDENA SU NOTIFICACION"/>
    <x v="10"/>
    <d v="2018-08-13T00:00:00"/>
    <m/>
  </r>
  <r>
    <n v="381"/>
    <s v="11001310501920160038500"/>
    <s v="BOGOTÁ"/>
    <s v="JUZGADO DIECINUEVE LABORAL DEL CIRCUITO"/>
    <s v="LABORAL"/>
    <s v="FREDY ALEXANDER NUÑEZ MARTIN, JHON ELVER OBANDO PEÑA Y XIOMARA PINEDO PEÑPUELA"/>
    <s v="1069078211, 10291869 Y 63352989"/>
    <s v="FONDO NACIONAL DEL AHORRO Y OPTIMIZAR"/>
    <s v="QUE SE DECLARE QUE ENTRE OPTIMIZAR Y LOS DEMANDANTES EXISTIÓ CONTRATO  DE TRABAJO DE OBRA O LABOR Y QUE TIENE DERECHOS A LAS PRESTACIONES SOCIALES DEJADAS DE CANCELAR."/>
    <n v="15624840"/>
    <n v="15624840"/>
    <x v="0"/>
    <x v="1"/>
    <s v=" El 25 de julio de 2018 se ordena notificar a la ANDJE. "/>
    <x v="8"/>
    <d v="2019-05-23T00:00:00"/>
    <m/>
  </r>
  <r>
    <n v="382"/>
    <s v="63190408900220170012100"/>
    <s v="CIRCASIA"/>
    <s v="JUZGADO SEGUNDO PROMISCUO MUNICIPAL"/>
    <s v="LABORAL"/>
    <s v="GUILLERMO ANTONIO SERNA AGUIRRE"/>
    <n v="4556545"/>
    <s v="FNA Y MARIA MELVA SERNA DE RODRIGUEZ"/>
    <s v="QUE SE DECLARE SIMULADO EL CONTRATO DE COMPRAVENTA  CELEBRADO ENTRE ROSANA AGUIRRE DE SERNA  Y SU HIJA MARIA MELBA SERNA DE RODRIGUEZ SEGUN ESCRITURA PUBLICA 811 DEL 22 DE OCTUBRE DEL 2017 DE LA NOTARIA ÚNICA DE CIRCASIA."/>
    <n v="30000000"/>
    <n v="0"/>
    <x v="0"/>
    <x v="0"/>
    <s v="Se contesto el 31 de mayo de 2018, "/>
    <x v="10"/>
    <d v="2019-05-23T00:00:00"/>
    <m/>
  </r>
  <r>
    <n v="383"/>
    <s v="76001400301220170085700"/>
    <s v="CALI"/>
    <s v="JUZGADO DOCE CIVIL MUNICIPAL"/>
    <s v="LABORAL"/>
    <s v="MARIA DEL ROSARIO SIERRA CASTILLO"/>
    <n v="25617637"/>
    <s v="FNA Y OTROS"/>
    <s v="QUE SE DECLARE LA INSOLVENCIA PARA CON LOS ACREEDORES, ANTE LA IMPOSIBILIDAD DE PAGAR LAS OBLIGACIONES CONTRAIDAS COMO CONSECUENCIA DE LAS LIMITACIONES ECONÓMICAS"/>
    <n v="27892468.07"/>
    <n v="0"/>
    <x v="1"/>
    <x v="0"/>
    <s v="Se aporto memorial solicitando al juzgado que se reconozca al FNA como acreedor hipotecario."/>
    <x v="1"/>
    <d v="2018-04-27T00:00:00"/>
    <m/>
  </r>
  <r>
    <n v="384"/>
    <s v="1100131050072018009100"/>
    <s v="BOGOTÁ"/>
    <s v="JUZGADO SEPTIMO LABORAL DEL CIRCUITO"/>
    <s v="LABORAL"/>
    <s v="DORA LEONOR PEÑA ROJAS"/>
    <n v="51994587"/>
    <s v="FONDO NACIONAL DEL AHORRO Y OPTIMIZAR"/>
    <s v="QUE SE DECLARE QUE ENTRE OPTIMIZAR Y LOS DEMANDANTES EXISTIÓ CONTRATO  DE TRABAJO DE OBRA O LABOR Y QUE TIENE DERECHOS A LAS PRESTACIONES SOCIALES DEJADAS DE CANCELAR."/>
    <n v="15624840"/>
    <n v="15624840"/>
    <x v="0"/>
    <x v="1"/>
    <s v="AUDIENCIA DE FALLO PAR  EL 17 DE JUNIO DEL 2019 A LAS 9 DE LA MAÑANA"/>
    <x v="9"/>
    <d v="2019-06-14T00:00:00"/>
    <m/>
  </r>
  <r>
    <n v="385"/>
    <s v="11001310501820160070900"/>
    <s v="BOGOTÁ"/>
    <s v="JUZGADO DIECIOCHO LABORAL DEL CIRCUITO"/>
    <s v="CIVIL"/>
    <s v="MAGDA ZULLY NOVOA CARRANZA, ALEJANDRA QUEVEDO MARIN Y ALEX WILDER VANEGAS MARIN"/>
    <s v="52107463, 1144044047 y 71316107"/>
    <s v="FONDO NACIONAL DEL AHORRO Y OPTIMIZAR"/>
    <s v="QUE SE DECLARE QUE ENTRE OPTIMIZAR Y LOS DEMANDANTES EXISTIÓ CONTRATO  DE TRABAJO DE OBRA O LABOR Y QUE TIENE DERECHOS A LAS PRESTACIONES SOCIALES DEJADAS DE CANCELAR."/>
    <n v="15624840"/>
    <n v="15624840"/>
    <x v="0"/>
    <x v="1"/>
    <s v="EL 27-jun-18 AUTO ORDENA NOTIFICAR TIENE POR CONTESTADA LA DEMANDA. RECHAZA REFORMA DE LA DEMANDA. ADMITE LLAMIENTO EN GARANTIA, ORDENA NOTIFICAR A LIBERTY SEGUROS, y reconocer personeria."/>
    <x v="8"/>
    <d v="2018-12-12T00:00:00"/>
    <m/>
  </r>
  <r>
    <n v="386"/>
    <s v="11001310501820170043100"/>
    <s v="BOGOTÁ"/>
    <s v="JUZGADO DIECIOCHO LABORAL DEL CIRCUITO"/>
    <s v="LABORAL"/>
    <s v="BLADIMIR PADILLA JULIO, DIANA CAROLINA QUINTERO GRANOBLES Y M,ARIA ESPERANZA CLAVIJO SABOGAL"/>
    <s v="8851986, 66659531 Y 51569766"/>
    <s v="FONDO NACIONAL DEL AHORRO Y OPTIMIZAR"/>
    <s v="QUE SE DECLARE QUE ENTRE OPTIMIZAR Y LOS DEMANDANTES EXISTIÓ CONTRATO  DE TRABAJO DE OBRA O LABOR Y QUE TIENE DERECHOS A LAS PRESTACIONES SOCIALES DEJADAS DE CANCELAR."/>
    <n v="15624840"/>
    <n v="15624840"/>
    <x v="0"/>
    <x v="1"/>
    <s v="05/06/2018 Entra al despacho."/>
    <x v="8"/>
    <d v="2019-05-09T00:00:00"/>
    <m/>
  </r>
  <r>
    <n v="387"/>
    <s v="11001310503920160081900"/>
    <s v="BOGOTÁ"/>
    <s v="JUZGADO TREINTA Y NUEVE LABORAL DEL CIRCUITO"/>
    <s v="LABORAL"/>
    <s v="DIEGO ANDRÉS PERDOMO NOVOA, DEYSI LORENA PARRA FUERTES Y MILETXYS DIVETH PALMEZANO GOMEZ"/>
    <s v="1122130536, 1019027861 Y 40941689"/>
    <s v="FONDO NACIONAL DEL AHORRO Y OPTIMIZAR"/>
    <s v="QUE SE DECLARE QUE ENTRE OPTIMIZAR Y LOS DEMANDANTES EXISTIÓ CONTRATO  DE TRABAJO DE OBRA O LABOR Y QUE TIENE DERECHOS A LAS PRESTACIONES SOCIALES DEJADAS DE CANCELAR."/>
    <n v="15624840"/>
    <n v="15624840"/>
    <x v="0"/>
    <x v="1"/>
    <s v="EL 10 DE AGOSTO DEL 2018 SE RECIBE MEMORIAL DE SUBSANACION A LLAMAMIENTO EN GARANTIA DEL FONDO NACIONAL DEL AHORRO"/>
    <x v="1"/>
    <d v="2018-08-03T00:00:00"/>
    <m/>
  </r>
  <r>
    <n v="388"/>
    <s v="11001310503920170039900"/>
    <s v="BOGOTÁ"/>
    <s v="JUZGADO TREINTA Y NUEVE LABORAL DEL CIRCUITO"/>
    <s v="LABORAL"/>
    <s v="CLAUDIA XIMENA GARCÍA NAVIA, JOYCE NICOLE AVILA NOVOA Y SERGIO LUIS BANGUERO CASTILLO"/>
    <s v="34568417, 69802365 Y 1061689165"/>
    <s v="FONDO NACIONAL DEL AHORRO Y OPTIMIZAR"/>
    <s v="QUE SE DECLARE QUE ENTRE OPTIMIZAR Y LOS DEMANDANTES EXISTIÓ CONTRATO  DE TRABAJO DE OBRA O LABOR Y QUE TIENE DERECHOS A LAS PRESTACIONES SOCIALES DEJADAS DE CANCELAR."/>
    <n v="15624840"/>
    <n v="15624840"/>
    <x v="0"/>
    <x v="1"/>
    <s v="16/08/2018 Al despacho."/>
    <x v="1"/>
    <d v="2018-08-03T00:00:00"/>
    <m/>
  </r>
  <r>
    <n v="389"/>
    <s v="47001315300320150035200"/>
    <s v="SANTA MARTA"/>
    <s v="JUZGADO TERCERO CIVIL DEL CIRCUTO"/>
    <s v="LABORAL"/>
    <s v="HLDEBRANDO GONZALEZ PEREZ"/>
    <n v="12545552"/>
    <s v="FNA Y ALMA YOLANDA PINZON SUAREZ"/>
    <s v="DECRETAR LA PERTENENCIA EN FAVOR DEL DEMANDANTE DEL INMUEBLE OBJETO DEL PROCESO, ORDENAR LA INSCRIPCIÓN A LA OFICINA DE REGISTRO, CANCELACIÓN DEL REGISTRO Y CONDENAR EN COSTAS DEL PROCESO."/>
    <n v="30000000"/>
    <n v="0"/>
    <x v="0"/>
    <x v="0"/>
    <s v="SE CONTESTÓ DEMANDA                                                                                                                              SE FIJÓ FECHA PARA EL 27 DE FEBRERO DE 2019. "/>
    <x v="8"/>
    <d v="2019-02-27T00:00:00"/>
    <m/>
  </r>
  <r>
    <n v="390"/>
    <s v="20001310500420180009600"/>
    <s v="VALLEDUPAR"/>
    <s v="JUZGADO CUARTO LABORAL DEL CIRCUITO"/>
    <s v="LABORAL"/>
    <s v="ALFONSO JOSE FERREIRA ARIAS"/>
    <n v="77012187"/>
    <s v="FONDO NACIONAL DEL AHORRO, TEMPORALES UNO A Y OPTIMIZAR"/>
    <s v="QUE SE DECLARE LA EXISTENCIA DE CONTRATO DE TRABAJO, QUE EL FONDO NACIONAL DEL AHORRO DIO POR TERMINADO UNILATERLAMENTE EL CONTRATO, QUE EL DEMANDANTE ES BENEFICIARIO DE LA CONVENCIÓN COLECTIVA Y CONDENAR AL FONDO NACIONAL DEL AHORRO A PAGAR SALARIOS PRESTACIONES SOCIALES."/>
    <n v="15624840"/>
    <n v="15624840"/>
    <x v="0"/>
    <x v="1"/>
    <s v="30/07/2018: Auto admite llamamiento en garantía de Temporales Uno A Bogotá y Optimizar servicios, se reconoce personería al Dr. Carlos Rangel."/>
    <x v="10"/>
    <d v="2018-05-16T00:00:00"/>
    <m/>
  </r>
  <r>
    <n v="391"/>
    <s v="11001310502820160062500"/>
    <s v="BOGOTÁ"/>
    <s v="JUZGADO VEINTIOCHO LABORAL DEL CIRCUITO"/>
    <s v="LABORAL"/>
    <s v="MARLIA EDDY SANCHEZ ANDRADE, NURY YAZMIN CAICEDO Y PATRICIA GUTIERREZ CAYON"/>
    <s v="51775431, 34559475 Y 35196925"/>
    <s v="FONDO NACIONAL DEL AHORRO Y OPTIMIZAR"/>
    <s v="QUE SE DECLARE QUE ENTRE OPTIMIZAR Y LOS DEMANDANTES EXISTIÓ CONTRATO  DE TRABAJO DE OBRA O LABOR Y QUE TIENE DERECHOS A LAS PRESTACIONES SOCIALES DEJADAS DE CANCELAR."/>
    <n v="15624840"/>
    <n v="15624840"/>
    <x v="0"/>
    <x v="1"/>
    <s v="EL 28-may-18 RECEPCIÓN MEMORIAL ; EL 06-jun-18 AL DESPACHO."/>
    <x v="1"/>
    <d v="2019-05-07T00:00:00"/>
    <m/>
  </r>
  <r>
    <n v="392"/>
    <s v="11001310502820170013500"/>
    <s v="BOGOTÁ"/>
    <s v="JUZGADO VEINTIOCHO LABORAL DEL CIRCUITO"/>
    <s v="LABORAL"/>
    <s v="ANA PAOLA NARVAEZ CUADROS, HENRY DE JESUS ORTIZ ANGEL Y LUIS CARLOS MEJIA LOPEZ"/>
    <s v="1117581785, 16652255 Y 15373803"/>
    <s v="FONDO NACIONAL DEL AHORRO Y OPTIMIZAR"/>
    <s v="QUE SE DECLARE QUE ENTRE OPTIMIZAR Y LOS DEMANDANTES EXISTIÓ CONTRATO  DE TRABAJO DE OBRA O LABOR Y QUE TIENE DERECHOS A LAS PRESTACIONES SOCIALES DEJADAS DE CANCELAR."/>
    <n v="15624840"/>
    <n v="15624840"/>
    <x v="0"/>
    <x v="1"/>
    <s v="EL 30-may-18 RECEPCIÓN MEMORIAL REFORMA DE DEMANDA; EL 29-jun-18 AL DESPACHO"/>
    <x v="1"/>
    <d v="2018-06-29T00:00:00"/>
    <m/>
  </r>
  <r>
    <n v="393"/>
    <s v="11001310500220160038200"/>
    <s v="BOGOTÁ"/>
    <s v="JUZGADO SEGUNDO LABORAL DEL CIRCUITO"/>
    <s v="LABORAL"/>
    <s v="JUAN CAMILO CHICA OSPINA, BLANCA NIDIA ROZO MORALES Y CLAUDIA JIMENA MEJIA SALAZAR"/>
    <s v="71444861, 20855394 Y 41943510"/>
    <s v="FONDO NACIONAL DEL AHORRO Y OPTIMIZAR"/>
    <s v="QUE SE DECLARE QUE ENTRE OPTIMIZAR Y LOS DEMANDANTES EXISTIÓ CONTRATO  DE TRABAJO DE OBRA O LABOR Y QUE TIENE DERECHOS A LAS PRESTACIONES SOCIALES DEJADAS DE CANCELAR."/>
    <n v="15624840"/>
    <n v="15624840"/>
    <x v="0"/>
    <x v="1"/>
    <s v="El 22 de mayo de 2018 se radica contestación de la demanda. El 05 de julio de 2018 ingresa el proceso a despacho. "/>
    <x v="10"/>
    <d v="2018-05-22T00:00:00"/>
    <m/>
  </r>
  <r>
    <n v="394"/>
    <s v="11001310503820160087100"/>
    <s v="BOGOTÁ"/>
    <s v="JUZGADO TREINTA Y OCHO LABORAL DEL CIRCUITO"/>
    <s v="LABORAL"/>
    <s v="ANDREA GALLO JARAMILLO, ARIEL E DUARDO ECHEVERRI CORREA Y LUIS ENITH DELUQUE VERGARA"/>
    <s v="41952983, 98524441 Y 40936821"/>
    <s v="FONDO NACIONAL DEL AHORRO Y OPTIMIZAR"/>
    <s v="QUE SE DECLARE QUE ENTRE OPTIMIZAR Y LOS DEMANDANTES EXISTIÓ CONTRATO  DE TRABAJO DE OBRA O LABOR Y QUE TIENE DERECHOS A LAS PRESTACIONES SOCIALES DEJADAS DE CANCELAR."/>
    <n v="15624840"/>
    <n v="15624840"/>
    <x v="0"/>
    <x v="1"/>
    <s v="El 22 de mayo de 2018 se radica contestación de la demanda por parte del FONDO NACIONAL DEL AHORRO. El 30 de mayo de 2018 ingresa a despacho. "/>
    <x v="10"/>
    <d v="2018-05-27T00:00:00"/>
    <m/>
  </r>
  <r>
    <n v="395"/>
    <s v="11001310503820160085400"/>
    <s v="BOGOTÁ"/>
    <s v="JUZGADO TREINTA Y OCHO LABORAL DEL CIRCUITO"/>
    <s v="LABORAL"/>
    <s v="ERICA PATRICIA SEPULVEDA ESCOBAR, MARTHA LILIANA CHAUX ARBELAEZ Y DIEGTO FERNANDO BOTERO LONDOÑO"/>
    <s v="1128264057, 65782958 y 71695110"/>
    <s v="FONDO NACIONAL DEL AHORRO Y OPTIMIZAR"/>
    <s v="QUE SE DECLARE QUE ENTRE OPTIMIZAR Y LOS DEMANDANTES EXISTIÓ CONTRATO  DE TRABAJO DE OBRA O LABOR Y QUE TIENE DERECHOS A LAS PRESTACIONES SOCIALES DEJADAS DE CANCELAR."/>
    <n v="15624840"/>
    <n v="15624840"/>
    <x v="0"/>
    <x v="1"/>
    <s v="El 22 de mayo de 2018 se radica contestación de la demanda. El 13 de julio de 2018 se rechaza la reforma de la demanda. Admite llamamiento en garantía.  "/>
    <x v="8"/>
    <d v="2019-03-01T00:00:00"/>
    <m/>
  </r>
  <r>
    <n v="396"/>
    <s v="11001310503820160085900"/>
    <s v="BOGOTÁ"/>
    <s v="JUZGADO TREINTA Y OCHO LABORAL DEL CIRCUITO"/>
    <s v="LABORAL"/>
    <s v="NUBIA RAMOS BAUTISTA, JORGE LUIS ORTIZ RIFALDO Y GLORIA GRISELDA SALAZAR VARGAS"/>
    <s v="51955450, 1016012670 y 36179932"/>
    <s v="FONDO NACIONAL DEL AHORRO Y OPTIMIZAR"/>
    <s v="QUE SE DECLARE QUE ENTRE OPTIMIZAR Y LOS DEMANDANTES EXISTIÓ CONTRATO  DE TRABAJO DE OBRA O LABOR Y QUE TIENE DERECHOS A LAS PRESTACIONES SOCIALES DEJADAS DE CANCELAR."/>
    <n v="15624840"/>
    <n v="15624840"/>
    <x v="0"/>
    <x v="1"/>
    <s v="30/05/2018 Entra al despacho"/>
    <x v="8"/>
    <d v="2018-12-03T00:00:00"/>
    <m/>
  </r>
  <r>
    <n v="397"/>
    <s v="11001310503820170006400"/>
    <s v="BOGOTÁ"/>
    <s v="JUZGADO TREINTA Y OCHO LABORAL DEL CIRCUITO"/>
    <s v="LABORAL"/>
    <s v="LILIANA GIRALDO RIOS, SARA CAROLINA AVELLA TORRES Y LINA MARIA MONTOYA SANCHEZ"/>
    <s v="31175316, 53108155 y 33819046"/>
    <s v="FONDO NACIONAL DEL AHORRO Y OPTIMIZAR"/>
    <s v="QUE SE DECLARE QUE ENTRE OPTIMIZAR Y LOS DEMANDANTES EXISTIÓ CONTRATO  DE TRABAJO DE OBRA O LABOR Y QUE TIENE DERECHOS A LAS PRESTACIONES SOCIALES DEJADAS DE CANCELAR."/>
    <n v="15624840"/>
    <n v="15624840"/>
    <x v="0"/>
    <x v="1"/>
    <s v="EL 30-may-18 AL DESPACHO"/>
    <x v="1"/>
    <d v="2018-09-26T00:00:00"/>
    <m/>
  </r>
  <r>
    <n v="398"/>
    <s v="11001310503820160068900"/>
    <s v="BOGOTÁ"/>
    <s v="JUZGADO TREINTA Y OCHO LABORAL DEL CIRCUITO"/>
    <s v="LABORAL"/>
    <s v="JULLY KATTERINE LEAL VANEGAS, CARLOS ANDRES TEQUIA SOLORZANO Y ZULEMA MAVETH LAVERDE BARRIOS"/>
    <s v="1032408123, 79967252 y 40935059"/>
    <s v="FONDO NACIONAL DEL AHORRO Y OPTIMIZAR"/>
    <s v="QUE SE DECLARE QUE ENTRE OPTIMIZAR Y LOS DEMANDANTES EXISTIÓ CONTRATO  DE TRABAJO DE OBRA O LABOR Y QUE TIENE DERECHOS A LAS PRESTACIONES SOCIALES DEJADAS DE CANCELAR."/>
    <n v="15624840"/>
    <n v="15624840"/>
    <x v="0"/>
    <x v="1"/>
    <s v="23/08/2018 Al despacho."/>
    <x v="8"/>
    <d v="2019-05-23T00:00:00"/>
    <m/>
  </r>
  <r>
    <n v="399"/>
    <s v="11001310503820160085800"/>
    <s v="BOGOTÁ"/>
    <s v="JUZGADO TREINTA Y OCHO LABORAL DEL CIRCUITO"/>
    <s v="LABORAL"/>
    <s v="LEIDY CAROLINA ZARATE MERCHAN, JOHANA JARAMILLO PALACIO Y SEBASTIAN MESA CARDEÑO"/>
    <s v="1098606767, 32141829 y 8126856"/>
    <s v="FONDO NACIONAL DEL AHORRO Y OPTIMIZAR"/>
    <s v="QUE SE DECLARE QUE ENTRE OPTIMIZAR Y LOS DEMANDANTES EXISTIÓ CONTRATO  DE TRABAJO DE OBRA O LABOR Y QUE TIENE DERECHOS A LAS PRESTACIONES SOCIALES DEJADAS DE CANCELAR."/>
    <n v="15624840"/>
    <n v="15624840"/>
    <x v="0"/>
    <x v="1"/>
    <s v=" EL 30-may-18 AL DESPACHO"/>
    <x v="1"/>
    <d v="2019-05-22T00:00:00"/>
    <m/>
  </r>
  <r>
    <n v="400"/>
    <s v="11001310503820170057500"/>
    <s v="BOGOTÁ"/>
    <s v="JUZGADO TREINTA Y OCHO LABORAL DEL CIRCUITO"/>
    <s v="LABORAL"/>
    <s v="CAMILA ANDREA PALOMINO, SINDY YURANY AREVALO AREVALO Y FEDERICO GARCIA CASTRO"/>
    <s v="39579259, 52909036 y 75072297"/>
    <s v="FONDO NACIONAL DEL AHORRO Y OPTIMIZAR"/>
    <s v="QUE SE DECLARE QUE ENTRE OPTIMIZAR Y LOS DEMANDANTES EXISTIÓ CONTRATO  DE TRABAJO DE OBRA O LABOR Y QUE TIENE DERECHOS A LAS PRESTACIONES SOCIALES DEJADAS DE CANCELAR."/>
    <n v="15624840"/>
    <n v="15624840"/>
    <x v="0"/>
    <x v="1"/>
    <s v="30/05/2018 Al despacho."/>
    <x v="1"/>
    <d v="2019-03-13T00:00:00"/>
    <m/>
  </r>
  <r>
    <n v="401"/>
    <s v="11001310503820160087000"/>
    <s v="BOGOTÁ"/>
    <s v="JUZGADO TREINTA Y OCHO LABORAL DEL CIRCUITO"/>
    <s v="LABORAL"/>
    <s v="EILEEN MARIA ESPINOSA CUELLO, GUSTAVO ANDRES CHAPARRO CAMARGO Y CLAUDIA AIDA VARGAS NOSA"/>
    <s v="1010168144, 80033506 y 52017486"/>
    <s v="FONDO NACIONAL DEL AHORRO Y OPTIMIZAR"/>
    <s v="QUE SE DECLARE QUE ENTRE OPTIMIZAR Y LOS DEMANDANTES EXISTIÓ CONTRATO  DE TRABAJO DE OBRA O LABOR Y QUE TIENE DERECHOS A LAS PRESTACIONES SOCIALES DEJADAS DE CANCELAR."/>
    <n v="15624840"/>
    <n v="15624840"/>
    <x v="0"/>
    <x v="1"/>
    <s v="17/08/2018 Entra al despacho."/>
    <x v="1"/>
    <d v="2018-07-12T00:00:00"/>
    <m/>
  </r>
  <r>
    <n v="402"/>
    <s v="11001310502820180010000"/>
    <s v="BOGOTÁ"/>
    <s v="JUZGADO VEINTIOCHO LABORAL DEL CIRCUITO"/>
    <s v="CIVIL"/>
    <s v="NOHORA BEATRIZ PELAEZ GÓMEZ"/>
    <n v="52963192"/>
    <s v="FONDO NACIONAL DEL AHORRO"/>
    <m/>
    <n v="150000000"/>
    <n v="150000000"/>
    <x v="0"/>
    <x v="1"/>
    <s v="EL 21 DE JUNIO, SE RADICA, EN TERMINO, LA CONTESTACION DE LA DEMANDA."/>
    <x v="10"/>
    <d v="2018-06-21T00:00:00"/>
    <m/>
  </r>
  <r>
    <n v="403"/>
    <s v="11001310503320170056200"/>
    <s v="BOGOTÁ"/>
    <s v="JUZGADO TREINTA Y TRES LABORAL DEL CIRCUITO"/>
    <s v="CIVIL"/>
    <s v="CRISTHIAN DANIEL GÓMEZ GARCÍA"/>
    <n v="110443427"/>
    <s v="FONDO NACIONAL DEL AHORRO Y OPTIMIZAR"/>
    <s v="QUE SE DECLARE QUE ENTRE OPTIMIZAR Y LOS DEMANDANTES EXISTIÓ CONTRATO  DE TRABAJO DE OBRA O LABOR Y QUE TIENE DERECHOS A LAS PRESTACIONES SOCIALES DEJADAS DE CANCELAR."/>
    <n v="15624840"/>
    <n v="15624840"/>
    <x v="0"/>
    <x v="1"/>
    <s v="EL 18 DE JUNIO DEL 2018 SE RADICA, EN TERMINO, LA CONTESTACION DE LA DEMANDA "/>
    <x v="1"/>
    <d v="2018-10-23T00:00:00"/>
    <m/>
  </r>
  <r>
    <n v="404"/>
    <s v="20001310500220180007400"/>
    <s v="VALLEDUPAR"/>
    <s v="JUZGADO SEGUNDO LABORAL DEL CIRCUITO"/>
    <s v="CIVIL"/>
    <s v="JOSE LUIS HINOJOSA LAPEIRA"/>
    <n v="77193545"/>
    <s v="FONDO NACIONAL DEL AHORRO, OPTIMIZAR, ACTIVOS Y SERVICIOS Y ASESORÍAS"/>
    <s v="Que se declare la existencia de un contrato de trabajo (Articulos  23 y 24 CST)  entre el actor y el FONDO NACIONAL DEL AHORRO,. Pago de salarios  prestaciones de ley  y  de los  benéficos extralegales"/>
    <n v="15624840"/>
    <n v="15624840"/>
    <x v="0"/>
    <x v="1"/>
    <s v="30/05/2018: Se contestó la demanda."/>
    <x v="9"/>
    <d v="2019-05-06T00:00:00"/>
    <m/>
  </r>
  <r>
    <n v="405"/>
    <s v="20001310200220180009100"/>
    <s v="BOGOTÁ"/>
    <s v="JUZGADO SEGUNDO LABORAL DEL CIRCUITO"/>
    <s v="CIVIL"/>
    <s v="NUBIA ESTELLA JIMENEZ SILVA"/>
    <n v="49779262"/>
    <s v="FONDO NACIONAL DEL AHORRO Y TEMPORALES UNO A- SAS"/>
    <s v="Que se declare la existencia de un contrato de trabajo (Articulos  23 y 24 CST)  entre el actor y el FONDO NACIONAL DEL AHORRO,. Pago de salarios  prestaciones de ley  y  de los  benéficos extralegales"/>
    <n v="15624840"/>
    <n v="15624840"/>
    <x v="0"/>
    <x v="1"/>
    <s v="30/05/2018: Se contestó la demanda."/>
    <x v="10"/>
    <d v="2018-05-18T00:00:00"/>
    <m/>
  </r>
  <r>
    <n v="406"/>
    <s v="730014003013201700446600"/>
    <s v="IBAGUÉ"/>
    <s v="JUZGADO TRECE CIVIL MUNICIPAL"/>
    <s v="LABORAL"/>
    <s v="JUAN FERNANDO GARZON "/>
    <n v="93388616"/>
    <s v="FONDO NACIONAL DEL AHORRO"/>
    <s v="QUE SE LIBRE MANDAMIENTO EJECUTIVO A F AVOR DEL DEMANDANTE , SE ORDENE EL PAGO DE LOS INTERESES MORATORIOS , SE ORDENE LA CANCELACIÓN DE LA ESCRITURA 03647 DEL 22 DE DICIEMBRE DEL 2000, SE ORDNEE LA CANCELACIÓN DEL GRAVAMEN HIPOTECARIO Y SE CONDENE AL PAGO PERJUCIOS MORATORIOS"/>
    <n v="40000000"/>
    <n v="0"/>
    <x v="0"/>
    <x v="0"/>
    <s v="05 de julio de 2018 se presento contestacion al translado del recurso presentado._x000a_El 25 de junio se presente recurso de apelación por la parte actora en contra del auto que revoca el mandamiento de pago._x000a_El 19 de junio de 2018 es revoco el mandamiento de pago                                                                               EL JUZGADO SE ABSTIENE DE PROFERIR DECISIÓN HASTA TANTO NO SE RESUELVA LA TUTELA"/>
    <x v="10"/>
    <d v="2018-06-20T00:00:00"/>
    <m/>
  </r>
  <r>
    <n v="407"/>
    <s v="1364740890012018004000"/>
    <s v="SAN ESTANISLAO DE KOSTKA"/>
    <s v="JUZGADO PROMISCUO MUNICIPAL"/>
    <s v="LABORAL"/>
    <s v="ROBERTO JOSE TORRES BORGE"/>
    <m/>
    <s v="FONDO NACIONAL DEL AHORRO Y JORGE FIDEL BORGE VISBAL Y OTROS"/>
    <s v="SE DECLARE LA PERTENENCIA DEL IHMUEBLE OBJETO DEL PROCESO"/>
    <n v="50000000"/>
    <n v="0"/>
    <x v="0"/>
    <x v="0"/>
    <s v="SE CONTESTO EL 15 DE AGOSTO DE 2018, "/>
    <x v="10"/>
    <d v="2018-08-16T00:00:00"/>
    <m/>
  </r>
  <r>
    <n v="408"/>
    <s v="1101400301120170131700"/>
    <s v="BOGOTÁ"/>
    <s v="JUZGADO ONCE CIVIL MUNICIPAL"/>
    <s v="LABORAL"/>
    <s v="FABIO MORENO RANGEL"/>
    <n v="91107455"/>
    <s v="FONDO NACIONAL DEL AHORRO Y OTROS ACREEDORES"/>
    <s v="EL DEMANDANTE SOLICITA LA APERTURA DEL PROCESO DE LIQUIDACION PATRIMONIAL DE PERSONA NATURAL NO COMERCIANTE."/>
    <n v="0"/>
    <n v="0"/>
    <x v="0"/>
    <x v="0"/>
    <s v="12/06/28 Memorial allega publicación_x000a_29/05/18 Memorial allega publicación_x000a_03/08/18 Auto requiere al liquidador_x000a_08/08/18 rad memorial con crédito adeudado"/>
    <x v="1"/>
    <d v="2018-08-08T00:00:00"/>
    <m/>
  </r>
  <r>
    <n v="409"/>
    <s v="11001310304020160062100"/>
    <s v="BOGOTÁ"/>
    <s v="40 CIVIL DEL CIRCUITO DE BOGOTA"/>
    <s v="CIVIL"/>
    <s v="HERNANDO ANIBAL CASTELLANOS RODRIGUEZ"/>
    <n v="3156317"/>
    <s v="FONDO NACIONAL DEL AHORRO Y OTROS"/>
    <s v="QUE SE DECLARE LA NULIDAD ABSOLUTA DE LA ESCRITURA PUBLICA  4.290 DEL 29 DE OCTUBRE DEL 2012 DE LA NOTARIA PRIMERA DE SOACHA POR MEDIO DE LA CUAL ANA CECILIA RODRIGUEZ DE CASTELLANOS TRANSFIRIÓ A SU HIJA ANA LILIA CASTELLANOS RODRIGUEZ LA PROPIEDAD DEL INMUEBLE CON FOLIO DE MATRICULA  051-45987."/>
    <n v="300000000"/>
    <n v="0"/>
    <x v="0"/>
    <x v="0"/>
    <s v="05/07/18 Auto nombra curador ad litem_x000a_13/08/18 Radicado contestación de la demanda_x000a_ 27/08/18 Traslado art 370 CGP inicio 27/08/18 fin 29/08/18"/>
    <x v="10"/>
    <d v="2018-08-13T00:00:00"/>
    <m/>
  </r>
  <r>
    <n v="410"/>
    <s v="11001310502820160068300"/>
    <s v="BOGOTÁ"/>
    <s v="JUZGADO VEINTIOCHO LABORAL DEL CIRCUITO"/>
    <s v="CIVIL"/>
    <s v="DEYSY MARITZA VILLAQUIRÁN CASTAÑEDA, NESTOR FERNANDEZ GIL Y NURY DEL SOCORRO MONTOYA SIERRA"/>
    <s v="C, 18413535 Y 43447559"/>
    <s v="FONDO NACIONAL DEL AHORRO-OPTIMIZAR"/>
    <s v="QUE SE DECLARE QUE ENTRE OPTIMIZAR Y LOS DEMANDANTES EXISTIÓ CONTRATO  DE TRABAJO DE OBRA O LABOR Y QUE TIENE DERECHOS A LAS PRESTACIONES SOCIALES DEJADAS DE CANCELAR."/>
    <n v="15624840"/>
    <n v="15624840"/>
    <x v="0"/>
    <x v="1"/>
    <s v="EL 18 DE JUNIO DEL 2018, SE RADICA, EN TERMINO, LA CONTESTACION DE LA DEMANDA. "/>
    <x v="10"/>
    <d v="2018-06-07T00:00:00"/>
    <m/>
  </r>
  <r>
    <n v="411"/>
    <s v="11001310503320170019500"/>
    <s v="BOGOTÁ"/>
    <s v="JUZGADO TREINTA Y TRES LABORAL DEL CIRCUITO"/>
    <s v="LABORAL"/>
    <s v="PAOLA ANDREA GASPAR ARICAPA, LILIANA VARGAS DAZA Y HENDRICK JOSEPH CANTILLO LLACK"/>
    <s v="1010204357, 52107834 Y 72343738"/>
    <s v="FONDO NACIONAL DEL AHORRO-OPTIMIZAR"/>
    <s v="QUE SE DECLARE QUE ENTRE OPTIMIZAR Y LOS DEMANDANTES EXISTIÓ CONTRATO  DE TRABAJO DE OBRA O LABOR Y QUE TIENE DERECHOS A LAS PRESTACIONES SOCIALES DEJADAS DE CANCELAR."/>
    <n v="15624840"/>
    <n v="15624840"/>
    <x v="0"/>
    <x v="1"/>
    <s v="EL 18 DE JUNIO DEL 2018, SE RADICA, EN TERMINO, LA CONTESTACION DE LA DEMANDA. "/>
    <x v="10"/>
    <d v="2018-06-18T00:00:00"/>
    <m/>
  </r>
  <r>
    <n v="412"/>
    <s v="20001310200220180013400"/>
    <s v="VALLEDUPAR"/>
    <s v="JUZGADO SEGUNDO LABORAL DEL CIRCUITO"/>
    <s v="ADMINISTRATIVA"/>
    <s v="VICTORIA LIÑAN DIAZGRANADOS"/>
    <n v="1065624288"/>
    <s v="FONDO NACIONAL DEL AHORRO, OPTIMIZAR Y TEMPORALES UNOA"/>
    <s v="QUE SE DECLARE QUE ENTRE LA DEMANDANTE  Y EL FONDO NACIONAL DEL AHORRO EXISTIO CONTRATO DE T RABAJO, QUE SE DIO POR TERMINADO SIN JUSTA CAUSA, QUE ES BENEFICIARIA DE LA CONVENCI´N COLECTIVA Y COMO CONSECUENICA DE LO ANTERIOR EL FONDO NACIONAL DEL AHORRO DEBE RECONOCER PRESTACIONES SOCIALES CONVENCIONALES."/>
    <n v="15624840"/>
    <n v="15624840"/>
    <x v="0"/>
    <x v="1"/>
    <s v="01/08/2018: Se admite contestación de la demanda, se reconoce personería al Dr. Charles Chapaman, se devulve llamamiento en garantía por el término de 5 días para subsanar."/>
    <x v="10"/>
    <d v="2018-06-14T00:00:00"/>
    <m/>
  </r>
  <r>
    <n v="413"/>
    <s v="87845"/>
    <s v="BOGOTÁ"/>
    <s v="SUPERINTENDENCIA DE SOCIEDADES"/>
    <s v="CIVIL"/>
    <s v="FONDO NACIONAL DEL AHORRO"/>
    <s v="16243259-1"/>
    <s v="EDUARDO GIRONZA LOZANO - TITULAR EMPRESA UNIPERSONAL"/>
    <s v="EL FNA CELEBRO CONTRATO CREDITO CONSTRUCTOR POR VALOR $6.000.000.000, QUIEN HA INCLUIDO LAS OBLIGACIONES A SU FAVORE EN EL PROCESO DE REORGANIZACIÓN EXTRAJUDICIAL."/>
    <n v="4966219914.5699997"/>
    <n v="0"/>
    <x v="1"/>
    <x v="0"/>
    <s v=" Se presentó nulidad"/>
    <x v="1"/>
    <d v="2019-05-23T00:00:00"/>
    <m/>
  </r>
  <r>
    <n v="414"/>
    <s v="11001400300820170022900"/>
    <s v="BOGOTÁ"/>
    <s v="JUZGADO OCTAVO CIVIL MUNICIPAL DE DESCONGESTIÓN"/>
    <s v="CIVIL"/>
    <s v="MARCO HUMBERTO CARRILLO GUTIERREZ"/>
    <m/>
    <s v="FONDO NACIONAL DEL AHORRO Y YOLANDA CRUZ DE BELTRAN Y OTROS"/>
    <s v="QUE SE DECLARE LA PERTENENCIA Y POSESIÓN EXTRAORDINARIA ADQUISITIVA DE DOMINIO DEL INMUEBLE CON FOLIO DE MATRÍCULA INMOBILIARA 50N-1154210 DE PROPIEDAD DE YOLANDA CRUZ DE BELTRAN"/>
    <n v="0"/>
    <n v="0"/>
    <x v="0"/>
    <x v="0"/>
    <s v="27/06/18 Radicado contestación _x000a_27/08/18 Proceso remitido al juzgado 66 Civil Municipal"/>
    <x v="1"/>
    <d v="2019-05-23T00:00:00"/>
    <m/>
  </r>
  <r>
    <n v="415"/>
    <s v="11001310501620170063000"/>
    <s v="BOGOTÁ"/>
    <s v="JUZGADO DIECISEIS LABORAL DEL CIRCUITO"/>
    <s v="LABORAL"/>
    <s v="JHON JAIME RAMIREZ JIMENEZ"/>
    <n v="7537630"/>
    <s v="FONDO NACIONAL DEL AHORRO Y TEMPORALES UNO A- SAS"/>
    <s v="QUE SE DECLARE LA EXISTENCIA DE UN VINCULO LABORAL ENTRE EL DEMANDANTE Y EL FONDO NACIONAL DEL AHORRO, QUE TEMPORALES UNO A, Y QUE SE RECONOZCAN PRESTACIONES SOCIALES"/>
    <n v="15624840"/>
    <n v="15624840"/>
    <x v="0"/>
    <x v="1"/>
    <s v="EL 18 DE JUNIO DEL 2018 SE RADICA, EN TERMINO, LA CONTESTACION DE LA DEMANDA "/>
    <x v="10"/>
    <d v="2018-06-18T00:00:00"/>
    <m/>
  </r>
  <r>
    <n v="416"/>
    <s v="11001334306220180005200"/>
    <s v="BOGOTÁ"/>
    <s v="JUZGADO SESENTA Y DOS ADMINISTRATIVO DEL CIRCUITO"/>
    <s v="LABORAL"/>
    <s v="ESCOBAR OSPINA SAS"/>
    <s v="860450022-2"/>
    <s v="FONDO NACIONAL DEL AHORRO"/>
    <s v="QUE SE DECLARE NULA LA ACEPTACIÓN DE LA OFERTA 170 DEL 19 DE SEPTIEMBRE DEL 2017, CONSECUENCIALMENTE SE D ECLARE NULO EL CONTRATO CELEBRADO POR EL FNA CON RECIO TURISMO S,A. Y SE CONDENE AL FNA A PAGAR POR REPARACION DEL DAÑO CAUSADO Y LUCRO CESANTE."/>
    <n v="48322005"/>
    <n v="0"/>
    <x v="0"/>
    <x v="0"/>
    <s v="22/08/18 Rad contestación"/>
    <x v="10"/>
    <d v="2018-08-22T00:00:00"/>
    <m/>
  </r>
  <r>
    <n v="417"/>
    <s v="73001418900120180034200"/>
    <s v="IBAGUÉ"/>
    <s v="JUZGADO PRIMERO DE PEQUEÑAS CAUSAS Y COMPETENCIA MULTIPLE"/>
    <s v="LABORAL"/>
    <s v="LUIS ALBERTO SANTAMARIA REYES"/>
    <n v="93380343"/>
    <s v="FONDO NACIONAL DEL AHORRO"/>
    <s v="FALTA DEMANDA PARA LAS PRETENSIONES - SOLO ESTA SUBSANACIÓN"/>
    <n v="30000000"/>
    <n v="0"/>
    <x v="0"/>
    <x v="0"/>
    <s v="SE CONTESTÓ EL 24 DE AGOSTO DE 2018. "/>
    <x v="10"/>
    <d v="2018-08-24T00:00:00"/>
    <m/>
  </r>
  <r>
    <n v="418"/>
    <s v="11001310302620180021000"/>
    <s v="BOGOTÁ"/>
    <s v="JUZGADO VEINTISEIS CIVIL DEL CIRCUITO"/>
    <s v="LABORAL"/>
    <s v="LAURA LILIANA CASTILLO RUIZ"/>
    <n v="52447881"/>
    <s v="FONDO NACIONAL DEL AHORRO"/>
    <s v="QUE SE DECLARE QUE LA DEMANDANTE ESTÁ AL DÍA EN SUS PAGOS DE LA OBLIGACIÓN HIPOTECARIA, QUE EL FNA NO PROCEDIO A DAR POR TERMINADO EL PROCESO EJECUTIVO,  QUE PERMITIO POR OMISIÓN DAR CONTINUIDAD AL PROCESO PARA LLEGAR HASTA EL REMATE Y QUE SE INDEMNICE POR DAÑOS Y PERJUCIOS."/>
    <n v="180000000"/>
    <n v="0"/>
    <x v="0"/>
    <x v="0"/>
    <s v="14/08/18 Radicado contestación de la demanda "/>
    <x v="10"/>
    <d v="2018-08-14T00:00:00"/>
    <m/>
  </r>
  <r>
    <n v="419"/>
    <s v="11001310502220160056900"/>
    <s v="BOGOTÁ"/>
    <s v="JUZGADO VEINTIDOS LABORAL DEL CIRCUITO"/>
    <s v="LABORAL"/>
    <s v="CLAUDIA TERESA CAMPOS MANTHA, PAOLA ANDREA BUITRAGO FERNANDEZ Y ISABEL CRISTINA FRANCO IDARRAGA"/>
    <s v="1020725110, 53063228 Y 52415945"/>
    <s v="FONDO NACIONAL DEL AHORRO Y OPTIMIZAR"/>
    <s v="QUE SE DECLARE QUE ENTRE OPTIMIZAR Y LOS DEMANDANTES EXISTIÓ CONTRATO  DE TRABAJO DE OBRA O LABOR Y QUE TIENE DERECHOS A LAS PRESTACIONES SOCIALES DEJADAS DE CANCELAR."/>
    <n v="15624840"/>
    <n v="15624840"/>
    <x v="0"/>
    <x v="1"/>
    <s v="30/07/2018 Al despacho."/>
    <x v="1"/>
    <d v="2019-01-14T00:00:00"/>
    <m/>
  </r>
  <r>
    <n v="420"/>
    <s v="11001310502220160037000"/>
    <s v="BOGOTÁ"/>
    <s v="JUZGADO VEINTIDOS LABORAL DEL CIRCUITO"/>
    <s v="PENAL"/>
    <s v="RUBEN ALFONSO ORTIZ PALENCIA, ANA JUDITH RUZ Y JHON FREDDY GIRALDO GÓMEZ"/>
    <s v="79324753, 39767795 Y 80880533"/>
    <s v="FONDO NACIONAL DEL AHORRO Y OPTIMIZAR"/>
    <s v="QUE SE DECLARE QUE ENTRE OPTIMIZAR Y LOS DEMANDANTES EXISTIÓ CONTRATO  DE TRABAJO DE OBRA O LABOR Y QUE TIENE DERECHOS A LAS PRESTACIONES SOCIALES DEJADAS DE CANCELAR."/>
    <n v="15624840"/>
    <n v="15624840"/>
    <x v="0"/>
    <x v="1"/>
    <s v="EL 27 DE JUNIO DEL 2018 SE RADICA, EN TERMINO, LA CONTESTACION DE LA DEMANDA."/>
    <x v="10"/>
    <d v="2018-06-27T00:00:00"/>
    <m/>
  </r>
  <r>
    <n v="421"/>
    <s v="11001310502220170048900"/>
    <s v="BOGOTÁ"/>
    <s v="JUZGADO VEINTIDOS LABORAL DEL CIRCUITO"/>
    <s v="LABORAL"/>
    <s v="JULIO HELI JIMENEZ GOMEZ"/>
    <n v="79620455"/>
    <s v="FONDO NACIONAL DEL AHORRO, SUMMAR TEMPORALES SAS Y CARVAJAL TECNOLOGÍA Y SERVICIOS SAS"/>
    <s v="QUE SE DECLARE UNA RELACION LABORAL ENTRE EL FONDO NACIONAL DEL AHORRO Y OPTIMIZAR, QUE EL CONTRATO FUE TERMINADO UNILALTERALMENTE Y QUE SE DECLARE QUE LAS TEMPORALES ACTUARON COMO INTERMEDIARIAS"/>
    <n v="15624840"/>
    <n v="15624840"/>
    <x v="0"/>
    <x v="1"/>
    <s v="30/07/2018 Al despacho."/>
    <x v="1"/>
    <d v="2018-11-22T00:00:00"/>
    <m/>
  </r>
  <r>
    <n v="422"/>
    <s v="68001310500420180016500"/>
    <s v="BUCARAMANGA"/>
    <s v="JUZGADO CUARTO LABORAL DEL CIRCUITO"/>
    <s v="CIVIL"/>
    <s v="MARIO FERNANDO PEREZ CAMACHO"/>
    <n v="91475960"/>
    <s v="FONDO NACIONAL DEL AHORRO Y OPTIMIZAR"/>
    <s v="QUE SE DECLARE QUE ENTRE OPTIMIZAR Y LOS DEMANDANTES EXISTIÓ CONTRATO  DE TRABAJO DE OBRA O LABOR Y QUE TIENE DERECHOS A LAS PRESTACIONES SOCIALES DEJADAS DE CANCELAR."/>
    <n v="15624840"/>
    <n v="15624840"/>
    <x v="0"/>
    <x v="1"/>
    <s v="23/08/2018 Auto admite reforma de la demanda"/>
    <x v="8"/>
    <d v="2019-02-07T00:00:00"/>
    <m/>
  </r>
  <r>
    <n v="423"/>
    <s v="11001310501820180018300"/>
    <s v="BOGOTÁ"/>
    <s v="JUZGADO DIECIOCHO LABORAL DEL CIRCUITO"/>
    <s v="CIVIL"/>
    <s v="LUZ MARINA ORTIZ CAICEDO"/>
    <n v="51701851"/>
    <s v="FONDO NACIONAL DEL AHORRO- TEMPORALES UNO A."/>
    <s v="QUE SE DECLARA  QUE ENTRE LA DEMANDANTE Y EL FONDO NACIONAL DEL AHORRO EXISTIÓ CONTRATO DE TRABAJO N CONDICION DE TRABAJADORA OFICIAL Y SE RECONOZCAN LAS PRESTACIONES SOCIALES  LEGALES."/>
    <n v="39050000"/>
    <n v="39050000"/>
    <x v="0"/>
    <x v="1"/>
    <s v="NO SE HA NOTIFICADO, SE ESTA A LA ESPERA DE QUE SE REMITA AVISO AL FONDO NACIONAL DEL AHORRO"/>
    <x v="10"/>
    <d v="2018-05-23T00:00:00"/>
    <m/>
  </r>
  <r>
    <n v="424"/>
    <s v="11001020400020160208200"/>
    <s v="BOGOTÁ"/>
    <s v="CORTE SUPREMA DE JUSTICIA SALA PENAL"/>
    <s v="CIVIL"/>
    <s v="ALVARO CUELLO BANCHAR Y HERNANDO DAViD DELUQUE FREYLE"/>
    <s v="10088491, 19164386"/>
    <s v="FISCALIA 1 DELEGADA ANTE LA CORTE SUPREMA DE JUSTICA"/>
    <s v="RESOLUCION DE ACUSACIÓN"/>
    <n v="0"/>
    <n v="0"/>
    <x v="0"/>
    <x v="0"/>
    <s v="AUTO 7248 DEL 19 DE JUNIO DEL 2019, REWSUELVE TENER AL FNA COMO PARTE CIVIL Y COMO APODERADA WENDY JOHANA RUBIANO TORO"/>
    <x v="1"/>
    <d v="2019-06-21T00:00:00"/>
    <m/>
  </r>
  <r>
    <n v="425"/>
    <s v="08001310501220180002900"/>
    <s v="BARRANQUILLA"/>
    <s v="JUZGADO DOCE LABORAL DEL CIRCUITO"/>
    <s v="LABORAL"/>
    <s v="DORIANA KATHERINE DE LA HOZ IGLESIAS"/>
    <n v="32836732"/>
    <s v="FONDO NACIONAL DEL AHORRO"/>
    <s v="Que se declare la existencia de un contrato de trabajo (Articulos  23 y 24 CST)  entre el actor y el FONDO NACIONAL DEL AHORRO,. Pago de salarios  prestaciones de ley  y  de los  benéficos extralegales"/>
    <n v="135000000"/>
    <n v="135000000"/>
    <x v="0"/>
    <x v="1"/>
    <s v="11/07/2018: Se contestó la demanda."/>
    <x v="10"/>
    <d v="2018-07-11T00:00:00"/>
    <m/>
  </r>
  <r>
    <n v="426"/>
    <s v="05001400302120170135900"/>
    <s v="MEDELLÍN"/>
    <s v="JUZGADO VEINTIUNO CIVIL MUNICIPAL DE ORALIDAD"/>
    <s v="CIVIL"/>
    <s v="GLORIA LUCIA MONTOYA ARENAS"/>
    <m/>
    <s v="FONDO NACIONAL DEL AHORRO"/>
    <s v="QUE SE DECLARE LA PRESCRIPCION EXTINTIVA DE LA OBLIGACIÓN HIPOTECARIA DE LA DEMANDANTE"/>
    <n v="0"/>
    <n v="0"/>
    <x v="0"/>
    <x v="0"/>
    <s v="SE CONTESTÓ LA DEMANDA E"/>
    <x v="10"/>
    <d v="2018-08-22T00:00:00"/>
    <m/>
  </r>
  <r>
    <n v="427"/>
    <s v="15176405300120170041000"/>
    <s v="CHIQUINQUIRÁ"/>
    <s v="JUZGADO PRIMERO CIVIL MUNICIPAL"/>
    <s v="LABORAL"/>
    <s v="MARIA ELENA CUCHIVAGUEN FORERO"/>
    <n v="46678859"/>
    <s v="FNA Y OTROS"/>
    <s v="QUE SE DECLARE QUE ES ABSOLUTAMENTE SIMULADO EL CONTRATO DE COMPRAVENTA CELEBRADO ENTRE VICENTE PEÑA RAMIREZ Y SIBILINA RAMIREZ DE PEÑA, COMO CONSECUENCIA DE D ECLARE LA NULIDAD ABDOLUTA DE LA TOTALIDAD DE LA ESCRITURA PUBLICA 373 DEL 7 DE A BRIL DEL 2011 DE LA NOTARIA 2 DE TUNJA."/>
    <n v="2292000"/>
    <n v="0"/>
    <x v="0"/>
    <x v="0"/>
    <s v="SE CONTESTÓ EL 08/08/2018"/>
    <x v="10"/>
    <d v="2018-08-08T00:00:00"/>
    <m/>
  </r>
  <r>
    <n v="428"/>
    <s v="66001400300420170106900"/>
    <s v="PEREIRA"/>
    <s v="JUZGADO CUARTO CIVIL MUNICIPAL"/>
    <s v="LABORAL"/>
    <s v="FREI EDUARDO BARAJAS DELGADO"/>
    <n v="91157848"/>
    <s v="FONDO NACIONAL DEL AHORRO Y TINSA COLOMBIANA LTDA."/>
    <s v="QUE SE DECLARA A LA SOCIEDAD TINSA Y AL FNA CIVIL Y SOLIDARIAMENTE RSPONSABLES  POR LOS DAÑOS Y PERJUICIOS OCASIONADOS AL DEMANDANTE Y SE CONDENE A TINSA A PAGAR LOS INTERESES REMUNERATORIOS Y MORATORIOS SOBRE TODAS LAS TASAS RECONOCIDAD Y AL PAGO DE LAS COSTAS DEL PROCESO. "/>
    <n v="107460922"/>
    <n v="0"/>
    <x v="0"/>
    <x v="0"/>
    <s v="SE CONTESTO EL 13 DE AGOSTO DE 2018"/>
    <x v="10"/>
    <d v="2018-08-13T00:00:00"/>
    <m/>
  </r>
  <r>
    <n v="429"/>
    <s v="11001310500720180008300"/>
    <s v="BOGOTÁ"/>
    <s v="JUZGADO SEPTIMO LABORAL DEL CIRCUITO"/>
    <s v="CIVIL"/>
    <s v="MARTHA LUCIA CUELLAR GÓMEZ"/>
    <n v="51161643"/>
    <s v="FONDO NACIONAL DEL AHORRO, TMPORALES UNO A, OPTIMIZAR ALMA MATER ACTIVOS  Y SERVICIOS Y ASESORÍAS"/>
    <s v="Que se declare la existencia de un contrato de trabajo (Articulos  23 y 24 CST)  entre el actor y el FONDO NACIONAL DEL AHORRO,. Pago de salarios  prestaciones de ley  y  de los  benéficos extralegales"/>
    <n v="7812420"/>
    <n v="7812420"/>
    <x v="0"/>
    <x v="1"/>
    <s v="11/07/2018 Se radica contestación de la demanda por el FONDO NACIONAL DEL AHORRO."/>
    <x v="10"/>
    <d v="2018-07-11T00:00:00"/>
    <m/>
  </r>
  <r>
    <n v="430"/>
    <s v="201712688302100020172170"/>
    <s v="BOGOTÁ"/>
    <s v="SUPERINTENDENCIA FINANCIERA"/>
    <s v="LABORAL"/>
    <s v="DEYANIRA PEÑA SÁNCHEZ"/>
    <n v="52229376"/>
    <s v="FONDO NACIONAL DEL AHORRO"/>
    <s v="QUE SE OBLIGUE A LA COMAÑIA DE SEGUROS QBS SEGUROS S.A. A CUMPLIR CON LA CONDENACIÓN DE LA DEUDA."/>
    <n v="31112643.949999999"/>
    <n v="0"/>
    <x v="0"/>
    <x v="0"/>
    <s v="11/07/18 Se radicó poder"/>
    <x v="8"/>
    <d v="2019-02-04T00:00:00"/>
    <m/>
  </r>
  <r>
    <n v="431"/>
    <s v="17001310500120180020400"/>
    <s v="MANIZALES"/>
    <s v="JUZGADO PRIMERO LABORAL DEL CIRCUITO"/>
    <s v="LABORAL"/>
    <s v="DANIELA CANO ANGEL"/>
    <n v="1053802559"/>
    <s v="FONDO NACIONAL DEL AHORRO"/>
    <m/>
    <n v="45000000"/>
    <n v="45000000"/>
    <x v="0"/>
    <x v="1"/>
    <s v="El 21 de julio de 2018 se radica subsanación de la contestación de la demanda. "/>
    <x v="8"/>
    <d v="2019-04-02T00:00:00"/>
    <m/>
  </r>
  <r>
    <n v="432"/>
    <s v="76001310501320180024000"/>
    <s v="CALI"/>
    <s v="JUZGADO TRECE LABORAL DEL CIRCUITO"/>
    <s v="LABORAL"/>
    <s v="ALBEIRO ALEXIS GARCÍA LEAL"/>
    <n v="1144133782"/>
    <s v="FONDO NACIONAL DEL AHORRO, TEMORALES UNO A Y OPTIMIZAR"/>
    <s v="Que se declare la existencia de un contrato de trabajo (Articulos  23 y 24 CST)  entre el actor y el FONDO NACIONAL DEL AHORRO,. Pago de salarios  prestaciones de ley  y  de los  benéficos extralegales"/>
    <n v="15624840"/>
    <n v="15624840"/>
    <x v="0"/>
    <x v="1"/>
    <s v="El 23 de julio de 2018 se radicó la contestación de la demanda."/>
    <x v="8"/>
    <d v="2019-04-29T00:00:00"/>
    <m/>
  </r>
  <r>
    <n v="433"/>
    <s v="11001310302720180003700"/>
    <s v="BOGOTÁ"/>
    <s v="JUZGADO VEINTISIETE CIVIL DEL CIRCUITO"/>
    <s v="LABORAL"/>
    <s v="LUZ MARINA MOLINA MENDOZA"/>
    <n v="49731831"/>
    <s v="FNA Y DEXY MABEL LOPEZ VASQUEZ Y OTROS"/>
    <s v="QUE SE DECLARE LA PERTENENCIA DEL INMUEBLE OBJETO DEL PROCESO."/>
    <n v="0"/>
    <n v="0"/>
    <x v="0"/>
    <x v="0"/>
    <s v="23/08/18 Radicado contestación de la demanda "/>
    <x v="10"/>
    <d v="2018-08-23T00:00:00"/>
    <m/>
  </r>
  <r>
    <n v="434"/>
    <s v="63001310500120170035000"/>
    <s v="ARMENIA "/>
    <s v="JUZGADO PRIMERO LABORAL DEL CIRCUITO"/>
    <s v="CIVIL"/>
    <s v="JOSE JOAQUIN PIÑEROS RODRIGUEZ"/>
    <n v="17118123"/>
    <s v="FONDO NACIONAL DEL AHORRO, TEMPORALES UNO A Y OPTIMIZAR"/>
    <s v="Que se declare la existencia de un contrato de trabajo (Articulos  23 y 24 CST)  entre el actor y el FONDO NACIONAL DEL AHORRO,. Pago de salarios  prestaciones de ley  y  de los  benéficos extralegales"/>
    <n v="15624840"/>
    <n v="15624840"/>
    <x v="0"/>
    <x v="1"/>
    <s v="El 09 de julio de 2018 se tiene por notificado por conducta concluyente a Optimizar. EL 30 de julio de 2018 se requiere a Optimizar. "/>
    <x v="10"/>
    <d v="2018-08-02T00:00:00"/>
    <m/>
  </r>
  <r>
    <n v="435"/>
    <s v=" 11001310500320180011400"/>
    <s v="BOGOTÁ"/>
    <s v="JUZGADO TERCERO LABORAL DEL CIRCUITO"/>
    <s v="CIVIL"/>
    <s v="MARLE ESTHER BERMEJO GUZMAN"/>
    <n v="32621812"/>
    <s v="FONDO NACIONAL DEL AHORRO"/>
    <s v="Que se declare la existencia de un contrato de trabajo (Articulos  23 y 24 CST)  entre el actor y el FONDO NACIONAL DEL AHORRO,. Pago de salarios  prestaciones de ley  y  de los  benéficos extralegales"/>
    <n v="78124200"/>
    <n v="78124200"/>
    <x v="0"/>
    <x v="1"/>
    <s v="EL 08-ago-18 RECEPCIÓN MEMORIAL EN LA FECHA SE ALLEGA CONTESTACION A LA DEMANDA; "/>
    <x v="10"/>
    <d v="2018-08-08T00:00:00"/>
    <m/>
  </r>
  <r>
    <n v="436"/>
    <s v="760031050032018030400"/>
    <s v="CALI"/>
    <s v="JUZGADO TERCERO LABORAL DEL CIRCUITO"/>
    <s v="CIVIL"/>
    <s v="LEONELA OSPINA GÓMEZ"/>
    <n v="1118289511"/>
    <s v="FONDO NACIONAL DEL AHORRO, TEMPORALES UNO A, OPTIMIZAR, ACTIVOS Y SERVICIOS Y ASESORIAS"/>
    <s v="Que se declare la existencia de un contrato de trabajo (Articulos  23 y 24 CST)  entre el actor y el FONDO NACIONAL DEL AHORRO,. Pago de salarios  prestaciones de ley  y  de los  benéficos extralegales"/>
    <n v="15624840"/>
    <n v="15624840"/>
    <x v="0"/>
    <x v="1"/>
    <s v="SENTENCIA DE PRIMERA INSTANCIA DEL 29 DE MAYO DEL 2019 DESFAVORABLE.  CONDENA AL FNA A PAGAR DE MANERA SOLIDARIA CON LAS OTRAS DEMANDADAS. LAS PARTES INTERPONEN RECURSO DE APELACIÓN."/>
    <x v="4"/>
    <d v="2019-06-05T00:00:00"/>
    <m/>
  </r>
  <r>
    <n v="437"/>
    <s v="76001310500920180029400"/>
    <s v="CALI"/>
    <s v="JUZGADO NOVENO LABORAL DEL CIRCUITO"/>
    <s v="CIVIL"/>
    <s v="EYDA VALLEJO MORENO Y HENRY QUIÑONEZ ANGULO (HEREDEROS HEIDY TATIANA QUIÑOZ VALLEJO)"/>
    <s v="31383698, 16480573"/>
    <s v="FONDO NACIONAL DEL AHORRO, TEMPORALES UNO A, ACTIVOS S.A."/>
    <s v="Que se declare la existencia de un contrato de trabajo (Articulos  23 y 24 CST)  entre el actor y el FONDO NACIONAL DEL AHORRO,. Pago de salarios  prestaciones de ley  y  de los  benéficos extralegales"/>
    <n v="15624840"/>
    <n v="15624840"/>
    <x v="0"/>
    <x v="1"/>
    <s v="El 26 de julio de 2018 se radicóo contestación de la demanda. El 10 de agosto de 2018 se aporta diligencias de notificación personal."/>
    <x v="10"/>
    <d v="2018-07-26T00:00:00"/>
    <m/>
  </r>
  <r>
    <n v="438"/>
    <s v="13001400301020180033300"/>
    <s v="CARTAGENA"/>
    <s v="JUZGADO DECIMO CIVIL MUNICIPAL"/>
    <s v="CIVIL"/>
    <s v="ALFREDO MANUEL GOMEZ PAYARES"/>
    <n v="73107539"/>
    <s v="FONDO NACIONAL DEL AHORRO"/>
    <s v="QUE SE DECLARE EXTINTO  POR EL CUMPLIMIENTO DE LOS TÉRMINOS CONTRACTUALES LOS GRAVAMENES HIPOTECARIOS CONTENIDOS EN LA ESCRITURA PUBLICA 2998 DEL 10 DE DICIEMBRE DE 1998 Y 2457 DEL 30 DE ABRIL DE 1999."/>
    <n v="0"/>
    <n v="0"/>
    <x v="0"/>
    <x v="0"/>
    <s v="SE PRESENTÓ CONTESTACIÓN EL 13 DE SEPTIEMBRE"/>
    <x v="10"/>
    <d v="2019-02-26T00:00:00"/>
    <m/>
  </r>
  <r>
    <n v="439"/>
    <s v="11001400307820180041300"/>
    <s v="BOGOTÁ"/>
    <s v="JUZGADO SETENTA Y OCHO CIVIL MUNICIPAL"/>
    <s v="ADMINISTRATIVA"/>
    <s v="NIDIA HERMINIA GUZMAN PENAGOS"/>
    <n v="40759353"/>
    <s v="FONDO NACIONAL DEL AHORRO Y OTROS"/>
    <s v="DECLARAR QUE POR HABER ADQUIRIDO POR PRESCRIPCIÓN EXTRAORDINARIA ADQUISITIVA DE DOMINIO EL INMUEBLE OBJETO DEL PROCESO, ORDENAR LA INSCRIPCÓN Y PROTOCOLIZACIÓN DE LA SENTENCIA, CITAR AL ACREEDOR HIPOTECARIO Y CONDENAR A LAPARTE DEMANDADA POR COSTAS PROCESALES"/>
    <n v="100000000"/>
    <n v="0"/>
    <x v="0"/>
    <x v="0"/>
    <s v="se contesto la demanda el 06 de agosto de 2018"/>
    <x v="10"/>
    <d v="2018-08-06T00:00:00"/>
    <m/>
  </r>
  <r>
    <n v="440"/>
    <s v="73001400300820180023800"/>
    <s v="IBAGUÉ"/>
    <s v="JUZGADO OCTAVO CIVIL MUNICIPAL"/>
    <s v="CIVIL"/>
    <s v="MARIA MERCEDES CHAVEZ CHAVEZ"/>
    <m/>
    <m/>
    <m/>
    <n v="0"/>
    <n v="0"/>
    <x v="0"/>
    <x v="0"/>
    <s v="SE CONTESTÓ EL 29 DE AGOSTO DE 2018"/>
    <x v="10"/>
    <d v="2018-08-29T00:00:00"/>
    <m/>
  </r>
  <r>
    <n v="441"/>
    <s v="11001310500420180019100"/>
    <s v="BOGOTÁ"/>
    <s v="JUZGADO CUARTO LABORAL DEL CIRCUITO"/>
    <s v="CIVIL"/>
    <s v="INGRID MARCELA OROZCO BELTRAN"/>
    <n v="1010208384"/>
    <s v="FONDO NACIONAL DEL AHORRO, TEMPORALES UNO A, OPTIMIZAR Y SERVICIOS Y ASESORIAS"/>
    <s v="Que se declare la existencia de un contrato de trabajo (Articulos  23 y 24 CST)  entre el actor y el FONDO NACIONAL DEL AHORRO,. Pago de salarios  prestaciones de ley  y  de los  benéficos extralegales"/>
    <n v="15624840"/>
    <n v="15624840"/>
    <x v="0"/>
    <x v="1"/>
    <s v="EL 1 DE AGOSTO DEL 2018 SE RADICA, EN TERMINO, LA CONTESTACION DE LA DEMANDA."/>
    <x v="10"/>
    <d v="2018-08-02T00:00:00"/>
    <m/>
  </r>
  <r>
    <n v="442"/>
    <s v="50001400300120170062800"/>
    <s v="VILLAVICENCIO"/>
    <s v="JUZGADO PRIMERO CIVIL MUNICIPAL"/>
    <s v="CIVIL"/>
    <s v="FONDO NACIONAL DEL AHORRO"/>
    <n v="19066528"/>
    <s v="DIEGO ALFREDO OJEDA AWAD"/>
    <s v="QUE SE DECLARE QUE EL DEMANDADO  NO HA CUMPLIDO CON LA OBLIGACION CONSAGRADA EN LA ESCRITURA PUBLICA 3575  DE LA NOTARIA SEGUNDA DE VILLAVICENCIO  DEL 22 DE OCTUBRE DE 1992. COMO CONSECUENCIA SE CONDENE AL DEMANDADO A PAGAR LA SUMA DE $29.315.152.38 Y CONDENE A PAGAR LA INDEXACIÓN  POR LA SUMA  ADEUDADA Y RESARCIR LOS PERJUICIOS CAUSADOS MÁS INTERESES MORATORIOS."/>
    <n v="29315152.379999999"/>
    <n v="0"/>
    <x v="1"/>
    <x v="0"/>
    <s v="AL DESPACHO 25/06/2018"/>
    <x v="11"/>
    <d v="2018-09-05T00:00:00"/>
    <m/>
  </r>
  <r>
    <n v="443"/>
    <s v="19001233300320170036000"/>
    <s v="POPAYÁN"/>
    <s v="TRIBUNAL CONTENCIOSO ADMINISTRATIVO DEL CAUCA"/>
    <s v="CIVIL"/>
    <s v="FONDO NACIONAL DEL AHORRO"/>
    <s v="891580006-4"/>
    <s v="MUNICIPIO DE POPAYAN- SECRETARIA DE INFRAESTRUCTURA"/>
    <s v="QUE SE DECLAREN NULAS LAS RESOLUCIONES 20151400105304 DEL 4 DE NOVIEMBRE DEL 2015, 20161400146704 DEL 8 DE NOVIEMBRE DEL 2016 Y 20171800007824 DEL 6 DE FEBRERO DEL 2017, TODA VEZ QUE NO ESTÁN AJUSTADAS A DERECHO Y QUE SE CONDENE AL PAGO DE PERJUICIOS SUFRIDO POR EL FNA."/>
    <n v="239946901"/>
    <n v="0"/>
    <x v="1"/>
    <x v="0"/>
    <s v="09/08/2017 AL DESPACHO"/>
    <x v="1"/>
    <d v="2017-08-09T00:00:00"/>
    <m/>
  </r>
  <r>
    <n v="444"/>
    <s v="25754400300120180022300"/>
    <s v="SOACHA "/>
    <s v="JUZGADO PRIMERO CIVIL MUNICIPAL"/>
    <s v="LABORAL"/>
    <s v="ALBA YANETH HERNANDEZ MORENO Y ALEXANDER MENDEZ ALCALÁ"/>
    <s v="39667864 Y 79203695"/>
    <s v="FNA Y OTROS"/>
    <s v="LOS DEMANDANTES PRESENTAN PROCESO DE INSOLVENCIA PATRIMONIAL DE DEUDOR NO COMERCIANTE. "/>
    <n v="77379104.510000005"/>
    <n v="0"/>
    <x v="1"/>
    <x v="0"/>
    <s v="SE RADICÓ MEMORIAL INFORMANDO LA CESIÓN DEL CRÉDITO.                                                 PENDIENTE SE DESVICULE AL FNA"/>
    <x v="1"/>
    <d v="2018-09-03T00:00:00"/>
    <m/>
  </r>
  <r>
    <n v="445"/>
    <s v="11001310301720180021300"/>
    <s v="BOGOTÁ"/>
    <s v="JUZGADO DIECISIETE CIVIL DEL CIRCUITO"/>
    <s v="CIVIL"/>
    <s v="YENNY ESMERALDA URREGO JIMENEZ, LILIANA MARCELA URREGO JIMENEZ Y MERY JASMITH JIMENEZ TORRES"/>
    <s v="1012395866, 1018416879 Y 39638801"/>
    <s v="FNA Y OTROS"/>
    <s v="QUE SE CONDENE AL FNA POR LOS PERJUICIOS CAUSADOS, DAÑO EMERGENTE Y LUCRO CESANTE COMO CONSECUENCIA DEL DAÑO PATRIMONIAL  QUE CONFIGURA LA GANANCIA DEJADA DE PERCIBIR Y SU CONSECUENTE PERDIDA DE INGRESOS, SE CONDENE A CIFIN Y PAGO DE LA INDEMNIZACIÓN DESDE EL 17 DE MARZO DEL 2015 HASTA EL 25 DE JUNIO DEL 2016."/>
    <n v="270000000"/>
    <n v="0"/>
    <x v="0"/>
    <x v="0"/>
    <s v="PENDIENTE CONTESTAR"/>
    <x v="10"/>
    <d v="2018-09-03T00:00:00"/>
    <m/>
  </r>
  <r>
    <n v="446"/>
    <s v="626/2017"/>
    <s v="BELLO"/>
    <s v="JUZGADO TERCERO CIVIL MUNICIPAL EN ORALIDAD"/>
    <s v="CIVIL"/>
    <s v="MARIA ROSALBA HURTADO"/>
    <n v="43040978"/>
    <s v="FNA"/>
    <m/>
    <n v="0"/>
    <n v="0"/>
    <x v="0"/>
    <x v="0"/>
    <s v="05/09/2018. Se contestó la demanda"/>
    <x v="10"/>
    <d v="2018-09-05T00:00:00"/>
    <m/>
  </r>
  <r>
    <n v="447"/>
    <s v="11001310303720160047800"/>
    <s v="BOGOTÁ"/>
    <s v="JUZGADO TREINTA Y SIETE CIVIL DEL CIRCITO"/>
    <s v="LABORAL"/>
    <s v="CONSUELO GARZÓN VARELA"/>
    <n v="51936475"/>
    <s v="FNA Y OLGA CAROLINA ALMANZA GARZÓN"/>
    <s v="QUE SE DECLARE RESUELTO EL CONTRATO DE COMPRAVENTA CELEBRADO ENTRE DEMANDANTE Y DEMANDADOS, COMO CONSECUENCIA SE DEVUELVAN LAS COSAS AL ESTADO ANTERIOR, POR INCUMPLIMIENTO DE LAS OBLIGACIONES CONTRAÍDAS EN EL CONTRATO DE COMPRAVENTA. "/>
    <n v="30270750"/>
    <n v="0"/>
    <x v="0"/>
    <x v="0"/>
    <s v="SE LLEVÓ A CABO AUDIENCIA DE CONCILIACIÓN EL 26 DE MARZO DEL 2019. NO SE CONCILIO."/>
    <x v="8"/>
    <d v="2019-06-13T00:00:00"/>
    <m/>
  </r>
  <r>
    <n v="448"/>
    <s v="18001310500220180006900"/>
    <s v="FLORENCIA"/>
    <s v="JUZGADO SEGUNDO LABORAL DEL CIRCUITO"/>
    <s v="CIVIL"/>
    <s v="ROCIO VANEGAS GONZALEZ"/>
    <n v="40076147"/>
    <s v="FONDO NACIONAL DEL AHORRO "/>
    <s v="QUE SE DECLARE CONTRATO REALIDAD Y SE CONDENE AL FONDO NACIONAL DEL AHORRO A PAGAR LAS PRESTACINES SOCIALES A QUE TIENE DERECHO."/>
    <n v="19874784"/>
    <n v="19874784"/>
    <x v="0"/>
    <x v="1"/>
    <s v="Se recibe poder del FONDO NACIONAL DEL AHORRO, se envía sustitución a la apoderada sistituta."/>
    <x v="8"/>
    <d v="2019-01-22T00:00:00"/>
    <s v="PRESTADA AL DOCTOR CHALA 04/06/2019"/>
  </r>
  <r>
    <n v="449"/>
    <s v="54001419900120180021200"/>
    <s v="CÚCUTA"/>
    <s v="JUZGADO PRIMERO DE PEQUEÑAS CAUSAS Y COMPETENCIA MULTIPLE"/>
    <s v="CIVIL"/>
    <s v="JAIRO ALONSO AREVALO "/>
    <m/>
    <s v="JOSE ANTONIO GÓMEZ SUAREZ"/>
    <m/>
    <n v="0"/>
    <n v="0"/>
    <x v="0"/>
    <x v="0"/>
    <s v="SE CONTESTO LA DEMANDA EL 05,10,2018                                                                                    PENDIENTE SE DECRETA LA FALTA DE LEGITIMACION EN LA CAUSA DEL FNA"/>
    <x v="10"/>
    <d v="2018-10-05T00:00:00"/>
    <m/>
  </r>
  <r>
    <n v="450"/>
    <s v="11001400305920170054900"/>
    <s v="BOGOTÁ"/>
    <s v="JUZGADO CINCUENTA Y NUEVE CIVIL MUNICIPAL"/>
    <s v="CIVIL"/>
    <s v="ARTURO VANEGAS PARADA"/>
    <n v="80014774"/>
    <s v="FNA Y HEREDEROS DE LUIS ENRIQUE ANDRADE NARVAEZ"/>
    <s v="QUE PERTNENECE AL DOMINIO PLENO Y ABSOLUTO AL DEMANDANTE POR HABER POSEIDO DE MANERA PUBLICA, PACIFICA Y TRANQUILA SIN VIOLENCIA NI CLANDESTINIDAD POR MÁS DE 10 AÑOS EL INMUBLE IDENTIFICADO CON MATRÍCULA INMOBILIARIA 50C-00732633"/>
    <n v="101561460"/>
    <n v="0"/>
    <x v="0"/>
    <x v="0"/>
    <s v="PODER PARA NOTIFICACIÓN Y ATENCIÓN DEL PROCESO"/>
    <x v="10"/>
    <d v="2018-10-01T00:00:00"/>
    <m/>
  </r>
  <r>
    <n v="451"/>
    <s v="27001310500120180014200"/>
    <s v="QUIBDÓ"/>
    <s v="JUZGADO PRIMERO LABORAL DEL CIRCUITO"/>
    <s v="CIVIL"/>
    <s v="KAREN PAOLA MENA CUESTA"/>
    <n v="1077435443"/>
    <s v="FONDO NACIONAL DEL AHORRO Y SERVICIOS Y ASESORÍAS"/>
    <s v="SE PROFIERA CONDENA POR L DESVINCULCIÓN LABORAL Y COMO CONSECUENCIA SE EFECTUE EL PAGO DE SALARIOS Y PRESTACIONES Y DEMÁS DE LEY DEJADAS DE PERCIBIR E INTERESES Y DEMÁS RESARCIMIENTOS ECONCÓMCOS POR DAÑOS MORALES CAUSADOS POR EL DESPIDO ILEGAL"/>
    <n v="74260242"/>
    <n v="74260242"/>
    <x v="0"/>
    <x v="1"/>
    <s v="PODER PARA NOTIFICACIÓN Y ATENCIÓN DEL PROCESO"/>
    <x v="11"/>
    <d v="2019-05-24T00:00:00"/>
    <m/>
  </r>
  <r>
    <n v="452"/>
    <s v="70001400300120180037400"/>
    <s v="SINCELEJO"/>
    <s v="JUZGADO PRIMERO CIVIL ORAL MUNICIPAL"/>
    <s v="LABORAL"/>
    <s v="NELCY ELENA CERRA TUIRAN"/>
    <n v="64544893"/>
    <s v="FONDO NACIONAL DEL AHORRO"/>
    <s v="QUE SE DECLARE LA CANCELACIÓN DE LA HIPOTECA CONSTITUIDA AL FNA PARA GARANTIZAR EL PRESTAMO,  QUE SE ORDENE A LA OFICINA DE REGISTRO DE INSTRUMENTOS PUBLICOS SE CANCELEN TODAS LAS ANOTACIONES Y SE ORDENE AL NOTARIO INSCRIBIR LA CANCELACIÓN DE LA HIPOTECA"/>
    <n v="17076016"/>
    <n v="0"/>
    <x v="0"/>
    <x v="0"/>
    <s v="SE CONSTESTO EL 02,10,18"/>
    <x v="10"/>
    <d v="2018-10-02T00:00:00"/>
    <m/>
  </r>
  <r>
    <n v="453"/>
    <s v="52001400300120180037800"/>
    <s v="PASTO"/>
    <s v="JUZGADO PRIMERO CIVIL MUNICIPAL"/>
    <s v="LABORAL"/>
    <s v="JANETH ALEXANDRA ZAMUDIO DAVID"/>
    <n v="27198792"/>
    <s v="FONDO NACIONAL DEL AHORRO"/>
    <s v="QUE SE DECLARE QUE EL FNA ES RESPÓNSABLE POR LOS DAÑOS MORALES  Y PERJUICIOS MATERIALES CAUSADOS A LA DEMANDANTE POR EL NO DESEMBOLSO DEL CREDITO A ELLA APROBADO."/>
    <n v="64216775"/>
    <n v="0"/>
    <x v="0"/>
    <x v="0"/>
    <s v="SE CONTESTO LA DEMANDA EL 10,10,18"/>
    <x v="10"/>
    <d v="2018-10-10T00:00:00"/>
    <m/>
  </r>
  <r>
    <n v="454"/>
    <s v="11001400307220170120200"/>
    <s v="BOGOTÁ"/>
    <s v="JUZGADO SETENTA Y DOS CIVIL MUNICIPAL"/>
    <s v="CIVIL"/>
    <s v="LUIS FERNANDO MOGOLLON DELGADO"/>
    <n v="79320565"/>
    <s v="FONDO NACIONAL DEL AHORRO"/>
    <s v="QUE SE DECLARE LA APERTURA DEL PROCESO DE INSOLVENCIA DE LOS CREDITOS A FAVOR DEL FNA Y OTROS ACREEDORES."/>
    <n v="246966668.80000001"/>
    <n v="0"/>
    <x v="1"/>
    <x v="0"/>
    <s v="PODER PARA NOTIFICACIÓN Y ATENCIÓN DEL PROCESO"/>
    <x v="11"/>
    <d v="2018-05-24T00:00:00"/>
    <m/>
  </r>
  <r>
    <n v="455"/>
    <s v="11001400302120180072900"/>
    <s v="BOGOTÁ"/>
    <s v="JUZGADO VEINTIUNO CIVIL MUNICIPAL"/>
    <s v="CIVIL"/>
    <s v="NOHORA CONSTANZA SANCHEZ GUTIERREZ"/>
    <n v="40430799"/>
    <s v="FONDO NACIONAL DEL AHORRO"/>
    <s v="QUE SE DECLARE LA APERTURA DEL PROCESO DE INSOLVENCIA DE LOS CREDITOS A FAVOR DEL FNA Y OTROS ACREEDORES."/>
    <n v="135407684.43000001"/>
    <n v="0"/>
    <x v="1"/>
    <x v="0"/>
    <s v="PODER PARA NOTIFICACIÓN Y ATENCIÓN DEL PROCESO"/>
    <x v="11"/>
    <d v="2018-05-24T00:00:00"/>
    <m/>
  </r>
  <r>
    <n v="456"/>
    <s v="73001310500220170027600"/>
    <s v="IBAGUÉ"/>
    <s v="JUZGADO SEGUNDO LABORAL DEL CIRCUITO"/>
    <s v="LABORAL"/>
    <s v="LUIS EDUARDO VILLARREAL ROJAS"/>
    <n v="93409408"/>
    <s v="FONDO NACIONAL DEL AHORRO - OTROS"/>
    <s v="Que se declare la existencia de un contrato de trabajo (Articulos  23 y 24 CST)  entre el actor y el FNA,. Pago de salarios  prestaciones de ley  y  de los  benéficos extralegales"/>
    <n v="302583820"/>
    <n v="302583820"/>
    <x v="0"/>
    <x v="1"/>
    <s v="PODER PARA NOTIFICACIÓN Y ATENCIÓN DEL PROCESO"/>
    <x v="8"/>
    <d v="2019-05-16T00:00:00"/>
    <m/>
  </r>
  <r>
    <n v="457"/>
    <s v="44001310500220170022300"/>
    <s v="RIOHACHA"/>
    <s v="JUZGADO SEGUNDO LABORAL DEL CIRCUITO"/>
    <s v="LABORAL"/>
    <s v="ERIT JAROL GUTIERREZ PEÑARANDA"/>
    <n v="84084276"/>
    <s v="FONDO NACIONAL DEL AHORRO, TEMPORALES UNO A Y OPTIMIZAR"/>
    <s v="Que se declare la existencia de un contrato de trabajo (Articulos  23 y 24 CST)  entre el actor y el FONDO NACIONAL DEL AHORRO,. Pago de salarios  prestaciones de ley  y  de los  benéficos extralegales"/>
    <n v="81920512"/>
    <n v="81920512"/>
    <x v="0"/>
    <x v="1"/>
    <s v="PODER PARA NOTIFICACIÓN Y ATENCIÓN DEL PROCESO"/>
    <x v="8"/>
    <d v="2019-03-22T00:00:00"/>
    <m/>
  </r>
  <r>
    <n v="458"/>
    <s v="11001310502220160052200"/>
    <s v="BOGOTÁ"/>
    <s v="JUZGADO VEINTIDOS LABORAL DEL CIRCUITO"/>
    <s v="LABORAL"/>
    <s v="YEIMI PAOLA RODRIGUEZ OSCAR FERNANDO BOLAÑOS CAICEDO           CARLOS ALBERTO GUAUTA MALAGON"/>
    <s v="1073155274 1018421061 80202531"/>
    <s v="FONDO NACIONAL DEL AHORRO Y OPTIMIZAR"/>
    <s v="Que se declare la existencia de un contrato de trabajo (Articulos  23 y 24 CST)  entre el actor y el FONDO NACIONAL DEL AHORRO,. Pago de salarios  prestaciones de ley  y  de los  benéficos extralegales"/>
    <n v="15624840"/>
    <n v="15624840"/>
    <x v="0"/>
    <x v="1"/>
    <s v="PODER PARA NOTIFICACIÓN Y ATENCIÓN DEL PROCESO"/>
    <x v="10"/>
    <d v="2018-09-24T00:00:00"/>
    <m/>
  </r>
  <r>
    <n v="459"/>
    <s v="11001310501620180030900"/>
    <s v="BOGOTÁ"/>
    <s v="JUZGADO DIECISEIS LABORAL DEL CIRCUITO"/>
    <s v="LABORAL"/>
    <s v="YISEL ELENA LOPEZ PADILLA"/>
    <n v="22803563"/>
    <s v="FONDO NACIONAL DEL AHORRO Y OTROS"/>
    <s v="Que se declare la existencia de un contrato de trabajo (Articulos  23 y 24 CST)  entre el actor y el FONDO NACIONAL DEL AHORRO,. Pago de salarios  prestaciones de ley  y  de los  benéficos extralegales"/>
    <n v="135000000"/>
    <n v="135000000"/>
    <x v="0"/>
    <x v="1"/>
    <s v="PODER PARA NOTIFICACIÓN Y ATENCIÓN DEL PROCESO"/>
    <x v="8"/>
    <d v="2019-02-25T00:00:00"/>
    <m/>
  </r>
  <r>
    <n v="460"/>
    <s v="05001130500420170090900"/>
    <s v="MEDELLÍN"/>
    <s v="JUZGADO CUARTO LABORAL DEL CIRCUITO"/>
    <s v="CIVIL"/>
    <s v="LAURA JANETH BERMUDEZ MENA"/>
    <n v="1042210999"/>
    <s v="FONDO NACIONAL DEL AHORRO Y OPTIMIZAR"/>
    <s v="QUE SE DECLARE QUE ENTRE OPTIMIZAR Y LOS DEMANDANTES EXISTIÓ CONTRATO  DE TRABAJO DE OBRA O LABOR Y QUE TIENE DERECHOS A LAS PRESTACIONES SOCIALES DEJADAS DE CANCELAR."/>
    <n v="15624840"/>
    <n v="15624840"/>
    <x v="0"/>
    <x v="1"/>
    <s v="PODER PARA NOTIFICACIÓN Y ATENCIÓN DEL PROCESO"/>
    <x v="10"/>
    <d v="2018-09-28T00:00:00"/>
    <m/>
  </r>
  <r>
    <n v="461"/>
    <s v="44001310500220180006400"/>
    <s v="RIOHACHA"/>
    <s v="JUZGADO SEGUNDO  LABORAL DEL CIRCUITO"/>
    <s v="CIVIL"/>
    <s v="EDGAR DE JESUS MARTINEZ RIPOLL"/>
    <n v="84078113"/>
    <s v="FONDO NACIONAL DEL AHORRO Y OPTIMIZAR"/>
    <s v="QUE SE DECLARE QUE ENTRE OPTIMIZAR Y LOS DEMANDANTES EXISTIÓ CONTRATO  DE TRABAJO DE OBRA O LABOR Y QUE TIENE DERECHOS A LAS PRESTACIONES SOCIALES DEJADAS DE CANCELAR."/>
    <n v="40000000"/>
    <n v="40000000"/>
    <x v="0"/>
    <x v="1"/>
    <s v="PODER PARA NOTIFICACIÓN Y ATENCIÓN DEL PROCESO"/>
    <x v="10"/>
    <d v="2018-06-19T00:00:00"/>
    <m/>
  </r>
  <r>
    <n v="462"/>
    <s v="11001310502620170024100"/>
    <s v="BOGOTÁ"/>
    <s v="JUZGADO VEINTISEIS LABORAL DEL CIRCUITO"/>
    <s v="LABORAL"/>
    <s v="MIGUEL OSCAR MEDINA ALVAREZ"/>
    <n v="13449742"/>
    <s v="FONDO NACIONAL DEL AHORRO, TEMPORLAES UNO A Y OPTIMIZAR"/>
    <s v="Que se declare la existencia de un contrato de trabajo (Articulos  23 y 24 CST)  entre el actor y el FONDO NACIONAL DEL AHORRO,. Pago de salarios  prestaciones de ley  y  de los  benéficos extralegales"/>
    <n v="15624840"/>
    <n v="15624840"/>
    <x v="0"/>
    <x v="1"/>
    <s v="PODER PARA NOTIFICACIÓN Y ATENCIÓN DEL PROCESO"/>
    <x v="8"/>
    <d v="2019-05-16T00:00:00"/>
    <m/>
  </r>
  <r>
    <n v="463"/>
    <s v="11001310501420170076700"/>
    <s v="BOGOTÁ"/>
    <s v="JUZGADO CATORCE LABORAL DEL CIRCUITO"/>
    <s v="LABORAL"/>
    <s v="MIRYAM PATRICIA NOGUERA CONSUEGRA"/>
    <s v="51.666.050"/>
    <s v="FANA, HUMAN TEAN LTDA, TEMPONEXOS, ALMATER Y TERMPORALES UNO A"/>
    <s v="Que se declare la existencia de un contrato de trabajo (Articulos  23 y 24 CST)  entre el actor y el FONDO NACIONAL DEL AHORRO,. Pago de salarios  prestaciones de ley  y  de los  benéficos extralegales"/>
    <n v="100000000"/>
    <n v="100000000"/>
    <x v="0"/>
    <x v="1"/>
    <s v="PODER PARA NOTIFICACIÓN Y ATENCIÓN DEL PROCESO"/>
    <x v="10"/>
    <d v="2018-09-21T00:00:00"/>
    <m/>
  </r>
  <r>
    <n v="464"/>
    <s v="201810231800300017172018"/>
    <s v="BOGOTÁ"/>
    <s v="SUPERINTENDENCIA FINANCIERA DE COLOMBIA"/>
    <s v="CIVIL"/>
    <s v="RODOLFO ROJAS LOPEZ"/>
    <n v="79854320"/>
    <s v="FONDO NACIONAL DEL AHORRO"/>
    <s v="QUE SE DECLARE QUE EL FNA VULNERÓ LOS DERECHOS COMO CONSUMIDOR O USUARIO AL NO DESCONTAR DEL SALDO DE CESANTÍAS LAS CUOTAS AÚN TENIENDO SALDO."/>
    <n v="0"/>
    <n v="0"/>
    <x v="0"/>
    <x v="0"/>
    <s v="PODER PARA NOTIFICACIÓN Y ATENCIÓN DEL PROCESO"/>
    <x v="11"/>
    <d v="2019-05-28T00:00:00"/>
    <m/>
  </r>
  <r>
    <n v="465"/>
    <s v="11001310501220180047000"/>
    <s v="BOGOTÁ"/>
    <s v="JUZGADO DOCE LABORAL DEL CIRCUITO"/>
    <s v="CIVIL"/>
    <s v="FLOR ALBA PEDREROS HUERTAS"/>
    <n v="51870175"/>
    <s v="FONDO NACIONAL DEL AHORRO, TEMPORALES UNO A"/>
    <s v="Que se declare la existencia de un contrato de trabajo (Articulos  23 y 24 CST)  entre el actor y el FONDO NACIONAL DEL AHORRO, que se declare quel contrato fue terminado sin justa causa por  el FONDO NACIONAL DEL AHORRO, que se declare que temporales Una A actuo como simple intermediario art 35 del C.S.T"/>
    <n v="15624840"/>
    <n v="15624840"/>
    <x v="0"/>
    <x v="1"/>
    <s v="PODER PARA NOTIFICACIÓN Y ATENCIÓN DEL PROCESO"/>
    <x v="10"/>
    <d v="2018-10-08T00:00:00"/>
    <m/>
  </r>
  <r>
    <n v="466"/>
    <s v="11001310502720170037500"/>
    <s v="BOGOTÁ"/>
    <s v="JUZGADO VEINTISIETE LABORAL DEL CIRCUITO"/>
    <s v="ADMINISTRATIVA"/>
    <s v="ESPERANZA PATARROYO AMAYA"/>
    <n v="51980167"/>
    <s v="FONDO NACIONAL DEL AHORRO, TEMPORALES UNO A Y OPTIMIZAR"/>
    <s v="Que se declare la existencia de un contrato de trabajo (Articulos  23 y 24 CST)  entre el actor y el FONDO NACIONAL DEL AHORRO,. Pago de salarios  prestaciones de ley  y  de los  benéficos extralegales"/>
    <n v="53124456"/>
    <n v="53124456"/>
    <x v="0"/>
    <x v="1"/>
    <s v="PODER PARA NOTIFICACIÓN Y ATENCIÓN DEL PROCESO"/>
    <x v="10"/>
    <d v="2018-10-08T00:00:00"/>
    <m/>
  </r>
  <r>
    <n v="467"/>
    <s v="11001400304120180111300"/>
    <s v="BOGOTÁ"/>
    <s v="JUZGADO CUARENTA Y UNO CIVIL DEL CIRCUITO"/>
    <s v="ADMINISTRATIVA"/>
    <s v="FONDO NACIONAL DEL AHORRO"/>
    <n v="78019304"/>
    <s v="LUIS MANUEL CUADRADO SALGADO"/>
    <s v="QUE SE DECLARE LA APERTURA DEL PROCESO DE INSOLVENCIA DE LOS CREDITOS A FAVOR DEL FNA Y OTROS ACREEDORES."/>
    <n v="32445472.43"/>
    <n v="0"/>
    <x v="1"/>
    <x v="0"/>
    <s v="pendiente poder"/>
    <x v="11"/>
    <d v="2019-05-28T00:00:00"/>
    <m/>
  </r>
  <r>
    <n v="468"/>
    <s v="1100131050062020180034400"/>
    <s v="BOGOTÁ"/>
    <s v="JUZGADO SEXTO LABORAL DEL CIRCUITO"/>
    <s v="LABORAL"/>
    <s v="NIVALDO ENRIQUE HERRERA BERDUGO"/>
    <n v="8640903"/>
    <s v="FONDO NACIONAL DEL AHORRO"/>
    <s v="Que se declare la existencia de un contrato de trabajo (Articulos  23 y 24 CST)  entre el actor y el FONDO NACIONAL DEL AHORRO,. Pago de salarios  prestaciones de ley  y  de los  benéficos extralegales"/>
    <n v="18230728"/>
    <n v="18230728"/>
    <x v="0"/>
    <x v="1"/>
    <s v="PODER PARA NOTIFICACIÓN Y ATENCIÓN DEL PROCESO"/>
    <x v="10"/>
    <d v="2019-05-28T00:00:00"/>
    <m/>
  </r>
  <r>
    <n v="469"/>
    <s v="11001400301720180085600"/>
    <s v="BOGOTÁ"/>
    <s v="JUZGADO DIECISIETE CIVIL MUNICIPAL"/>
    <s v="LABORAL"/>
    <s v="FONDO NACIONAL DEL AHORRO"/>
    <n v="79904923"/>
    <s v="JOSE MELQUISEDEC RADA"/>
    <s v="QUE SE DECLARE LA APERTURA DEL PROCESO DE INSOLVENCIA DE LOS CREDITOS A FAVOR DEL FNA Y OTROS ACREEDORES."/>
    <n v="130697813.58"/>
    <n v="0"/>
    <x v="1"/>
    <x v="0"/>
    <s v="PODER PARA NOTIFICACIÓN Y ATENCIÓN DEL PROCESO"/>
    <x v="11"/>
    <d v="2019-05-28T00:00:00"/>
    <m/>
  </r>
  <r>
    <n v="470"/>
    <s v="76001233300020180089000"/>
    <s v="VALLE DEL CAUCA"/>
    <s v="TRIBUNAL CONTENCIOSO ADMINISTRATIVO - SALA DE ORALIDAD"/>
    <s v="PENAL"/>
    <s v="ANA ESPERANZA MARTINEZ DE RIVERA"/>
    <n v="31134108"/>
    <s v="FONDO NACIONAL DEL AHORRO, HOSPITAL RAUL OREJUELA BUENO E.S.E, ALCALDIA DEL MUNICIPIO DE PALMIRA, AGENCIA NACIONAL DE DEFENSA JURIDICA DEL ESTADO"/>
    <s v="Solicita que se declare la nulidad del acto administrativo No. 0034 del 15 de febrero de 2018y del comunicado oficial 144.42.1.13 del 01 de febrero de 2018proferidos por el hospital raul orejuela bueno e.s.e mediante el cual se omitio y nego ordenar el pago de la sancion moratoria establecida en el numeral 3 del art 99 de la ley 50 de 1990 y que derivada de la cancelacion extemporanea de las cesantias correspondientes al año 2014 a las que tenia derecho la demandate."/>
    <n v="73263145"/>
    <n v="0"/>
    <x v="0"/>
    <x v="0"/>
    <s v="AREA LABORAL"/>
    <x v="10"/>
    <d v="2019-05-28T00:00:00"/>
    <m/>
  </r>
  <r>
    <n v="471"/>
    <s v="19001333300720170026500"/>
    <s v="POPAYÁN"/>
    <s v="JUZGADO SEPTIMO ADMINISTRATIVO DEL SISTEMA ORAL DEL CIRCUITO"/>
    <s v="LABORAL"/>
    <s v="HUGO FRUTO VENENCIA"/>
    <n v="7408811"/>
    <s v="FONDO NACIONAL DEL AHORRO, UNIVERSIDAD DEL CAUCA"/>
    <s v="Solicita la nulidad de los actos administrativos contenidos en el oficio No. 5.1-70/330 del 4 abril de 2017 en cuanto negaron el reconocimiento y pago de las cesantias (1968 - 1980), reconocimiento y pago de la sancion moratoria por la omision del pago de las cesantias."/>
    <n v="39062100"/>
    <n v="0"/>
    <x v="0"/>
    <x v="0"/>
    <s v="AREA LABORAL"/>
    <x v="10"/>
    <d v="2019-01-15T00:00:00"/>
    <m/>
  </r>
  <r>
    <n v="472"/>
    <s v="13001310500120180011400"/>
    <s v="CARTAGENA"/>
    <s v="JUZGADO PRIMERO LABORAL DEL CIRCUITO"/>
    <s v="LABORAL"/>
    <s v="JOSE JAVIER JIMENEZ JASPE"/>
    <n v="73186971"/>
    <s v="FONDO NACIONAL DEL AHORRO, OPTIMIZAR SERVICIOS TEMPORALES S.A EN LIQUIDACION, TEMPORALES UNO A S.AS "/>
    <m/>
    <n v="50000000"/>
    <n v="50000000"/>
    <x v="0"/>
    <x v="1"/>
    <s v="PODER PARA NOTIFICACIÓN Y ATENCIÓN DEL PROCESO"/>
    <x v="1"/>
    <d v="2018-10-03T00:00:00"/>
    <m/>
  </r>
  <r>
    <n v="473"/>
    <s v="13001310500120180012400"/>
    <s v="CARTAGENA"/>
    <s v="JUZGADO PRIMERO LABORAL DEL CIRCUITO"/>
    <s v="LABORAL"/>
    <s v="ALEXANDER CUESTA PATERNINA"/>
    <n v="73166022"/>
    <s v="FONDO NACIONAL DEL AHORRO, OPTIMIZAR SERVICIOS TEMPORALES S.A EN LIQUIDACION, TEMPORALES UNO A S.AS Y ACTIVOS S.A.S"/>
    <s v="Que se declare la existencia de un contrato de trabajo (Articulos  23 y 24 CST)  entre el actor y el FONDO NACIONAL DEL AHORRO,. Pago de salarios  prestaciones de ley  y  de los  benéficos extralegales"/>
    <n v="50000000"/>
    <n v="50000000"/>
    <x v="0"/>
    <x v="1"/>
    <s v="PODER PARA NOTIFICACIÓN Y ATENCIÓN DEL PROCESO"/>
    <x v="10"/>
    <d v="2019-05-28T00:00:00"/>
    <m/>
  </r>
  <r>
    <n v="474"/>
    <s v="2018-081-2"/>
    <s v="BOGOTÁ"/>
    <s v="JUZGADO SEGUNDO PENAL DEL CIRCUITO ESPECIALIZADO DE EXTINCION DE DOMINIO"/>
    <s v="LABORAL"/>
    <s v="FISCALIA 58 ESPECIALIZADA DE EXTINCION DE DOMINIO BOGOTA 160.467"/>
    <n v="9042073"/>
    <s v="FNA, INOCENCIO MELENDEZ"/>
    <s v="QUE SE DE INICIO AL PROCESO DE INSOLVENCIA SOBRE LOS BIENES DEL COSUMIDOR FINANCIERO."/>
    <n v="319933635.42000002"/>
    <n v="0"/>
    <x v="0"/>
    <x v="0"/>
    <s v="Mediante Auto del 5 de octubre de 2018, el Juzgado notificó la admisión de la demanda de extinción de dominio."/>
    <x v="10"/>
    <d v="2019-05-28T00:00:00"/>
    <m/>
  </r>
  <r>
    <n v="475"/>
    <s v="41001310500320180047600"/>
    <s v="NEIVA"/>
    <s v="JUZGADO TERCERO LABORAL DEL CIRCUITO"/>
    <s v="CIVIL"/>
    <s v="DIEGO JOSE POLANCO PEREZ"/>
    <n v="10849236033"/>
    <s v="FONDO NACIONAL DEL AHORRO"/>
    <s v="QUE SE DECLARE QUE ENTRE EL DEMADNANTE Y EL FONDO NACIONAL DEL AHORRO EXISTIÓ CONTRATO DE TRABAJO SIN SOLUCIÓN DE CONTINUIDAD Y QUE SE LIQUIDEN LAS PRESTACIONES SOCIALES DE ACUERDO CON EL SUEDO DE $2.443.157."/>
    <n v="16562320"/>
    <n v="16562320"/>
    <x v="0"/>
    <x v="1"/>
    <s v="PODER PARA NOTIFICACIÓN Y ATENCIÓN DEL PROCESO"/>
    <x v="11"/>
    <d v="2019-05-28T00:00:00"/>
    <m/>
  </r>
  <r>
    <n v="476"/>
    <s v="54001410500220160012300"/>
    <s v="CÚCUTA"/>
    <s v="JUZGADO SEGUNDO CIVIL MUNICIPAL DE PERQUEÑAS CAUSAS LABORALES"/>
    <s v="LABORAL"/>
    <s v="MARTHA FABIOLA CONTRERAS SILVA"/>
    <n v="27633834"/>
    <s v="FONDO NACIONAL DEL AHORRO Y OPTIMIZAR"/>
    <s v="QUE ENTRE OPTIMIZAR Y LA DEMANDANTE EXISTIÓ CONTRATO DE TRABAJO. QUE EL FONDO NACIONAL DEL AHORRO ES SOLIDARIAMENTE RESPONSABLE  DEL CUMPLIMIENTO DE LAS OBLIGACIONES LABORALES. COMO CONSENCUENCIA DE LO ANTERIOR, SE CONDENA A OPTIMIZAR A PAGAR LAS PRESTACIONES SOCIALES CORRESPONDIENTES Y SE CONDENE A PAGAR COSTAS Y AGENCIAS EN DERECHO."/>
    <n v="12000000"/>
    <n v="12000000"/>
    <x v="0"/>
    <x v="1"/>
    <s v=" El día 13 de septiembre de de 2018 a las 10:00 a.m. se llevará a cabo audiencia de trámite y juzgamiento en el proceso de única instancia."/>
    <x v="9"/>
    <d v="2018-09-13T00:00:00"/>
    <m/>
  </r>
  <r>
    <n v="477"/>
    <s v="11001310503920180024700"/>
    <s v="BOGOTÁ"/>
    <s v="JUZGADO TREINTA Y NUEVE LABORAL DEL CIRCUITO"/>
    <s v="LABORAL"/>
    <s v="DIEGO JOSE DANGON VIZCAINO"/>
    <n v="91511874"/>
    <s v="FONDO NACIONAL DEL AHORRO"/>
    <s v="Que se declare la existencia de un contrato de trabajo (Articulos  23 y 24 CST)  entre el actor y el FONDO NACIONAL DEL AHORRO,. Pago de salarios  prestaciones de ley  y  de los  benéficos extralegales"/>
    <n v="135000000"/>
    <n v="135000000"/>
    <x v="0"/>
    <x v="1"/>
    <s v="PODER PARA NOTIFICACIÓN Y ATENCIÓN DEL PROCESO"/>
    <x v="10"/>
    <d v="2018-10-30T00:00:00"/>
    <m/>
  </r>
  <r>
    <n v="478"/>
    <s v="5400131050012018028300"/>
    <s v="CÚCUTA"/>
    <s v="JUZGADO PRIMERO LABORAL DEL CIRCUITO"/>
    <s v="CIVIL"/>
    <s v="EDSON LEANDRO BECERRA VASQUEZ"/>
    <n v="1094161374"/>
    <s v="FONDO NACIONAL DEL AHORRO, TEMPORALES UNO A, OPTIMIZAR, ACTIVOS S.A. Y SERVICIOS Y ASESORÍAS"/>
    <s v="Que se declare la existencia de un contrato de trabajo (Articulos  23 y 24 CST)  entre el actor y el FONDO NACIONAL DEL AHORRO,. Pago de salarios  prestaciones de ley  y  de los  benéficos extralegales"/>
    <n v="15624840"/>
    <n v="15624840"/>
    <x v="0"/>
    <x v="1"/>
    <s v="PODER PARA NOTIFICACIÓN Y ATENCIÓN DEL PROCESO"/>
    <x v="10"/>
    <d v="2018-11-09T00:00:00"/>
    <m/>
  </r>
  <r>
    <n v="479"/>
    <s v="20181214540040020182060"/>
    <s v="BOGOTÁ"/>
    <s v="SUPERINTENDENCIA FINANCIERA DE COLOMBIA"/>
    <s v="CONSTITUCIONAL"/>
    <s v="DIANA ROCIO GRAJALES LÓPEZ"/>
    <n v="43035918"/>
    <s v="FONDO NACIONAL DE AHORRO"/>
    <s v="SE REINTEGRE LOS INTERESES DEL AHORRO A QUE TIENE DERECHO. QUE SE OBLIGUE AL FA LA DEVOLUCIÓN DE LAS UTILIDADES POR CONCEPTO DE SEGÚN EXTRACTO."/>
    <n v="158460"/>
    <n v="0"/>
    <x v="0"/>
    <x v="0"/>
    <s v="PODER PARA NOTIFICACIÓN Y ATENCIÓN DEL PROCESO"/>
    <x v="8"/>
    <d v="2018-12-24T00:00:00"/>
    <m/>
  </r>
  <r>
    <n v="480"/>
    <s v="11001310503420170080000"/>
    <s v="BOGOTÁ"/>
    <s v="JUZGADO TREINTA Y CUATRO LABORAL DE ORALIDAD DEL CIRCUITO"/>
    <s v="CIVIL"/>
    <s v="JULIA APOLA MANCERA  AMEZQUITA"/>
    <n v="52702992"/>
    <s v="FONDO NACIONAL DEL AHORRO, TEMPORALES UNO A, Y OPTIMIZAR"/>
    <s v="Que se declare la existencia de un contrato de trabajo (Articulos  23 y 24 CST)  entre el actor y el FONDO NACIONAL DEL AHORRO,. Pago de salarios  prestaciones de ley  y  de los  benéficos extralegales"/>
    <n v="15624840"/>
    <n v="15624840"/>
    <x v="0"/>
    <x v="1"/>
    <s v="PODER PARA NOTIFICACIÓN Y ATENCIÓN DEL PROCESO"/>
    <x v="10"/>
    <d v="2018-11-07T00:00:00"/>
    <m/>
  </r>
  <r>
    <n v="481"/>
    <s v="11001310500220170059300"/>
    <s v="BOGOTÁ"/>
    <s v="JUZGADO SEGUNDO LABORAL DEL CIRCUITO"/>
    <s v="CIVIL"/>
    <s v="JAMES PEREA HUACA, MANUEL ALEJANDRO PATIÑO BUITRAGO Y JOHANA GONZALEZ ESCOBAR"/>
    <s v="93389290, 1094906847 Y 1128406924"/>
    <s v="FONDO NACIONAL DEL AHORRO Y OPTIMIZAR"/>
    <s v="QUE SE DECLARE QUE ENTRE OPTIMIZAR Y LOS DEMANDANTES EXISTIÓ CONTRATO  DE TRABAJO DE OBRA O LABOR Y QUE TIENE DERECHOS A LAS PRESTACIONES SOCIALES DEJADAS DE CANCELAR."/>
    <n v="15624840"/>
    <n v="15624840"/>
    <x v="0"/>
    <x v="1"/>
    <s v="PODER PARA NOTIFICACIÓN Y ATENCIÓN DEL PROCESO"/>
    <x v="1"/>
    <d v="2019-03-14T00:00:00"/>
    <m/>
  </r>
  <r>
    <n v="482"/>
    <s v="11001400304720180014600"/>
    <s v="BOGOTÁ"/>
    <s v="JUZGADO CUARENTA Y SIETE CIVIL MUNICIPAL"/>
    <s v="CIVIL"/>
    <s v="MARIA EUGENIA MORENO DIAZ"/>
    <n v="52747060"/>
    <s v="FNA - OSCAR ANCIZAR GOMEZ SALAS."/>
    <s v="QUE SE DECLARE LA RESOLUCIÓN DEL COTNRATO DE COMPRAVENTA CONTENIDO EN LA ESCRITURA PUBLIC 634 DEL 17 DE MARZO DEL 2009 DE LA NOTARIA 59 DE BOGOTÁ, SE ORDENA LA CANCELACIÓN DE LAS ANOTACIONES EN LA OFICINA DE REGISTRO Y CONDENAR EN COSTAS DEL PROCESO."/>
    <n v="43817000"/>
    <n v="0"/>
    <x v="0"/>
    <x v="0"/>
    <s v="PODER PARA NOTIFICACIÓN Y ATENCIÓN DEL PROCESO"/>
    <x v="10"/>
    <d v="2019-02-11T00:00:00"/>
    <m/>
  </r>
  <r>
    <n v="483"/>
    <s v="D-12821-2018"/>
    <s v="BOGOTÁ"/>
    <s v="CORTE CONSTITUCIONAL DE COLOMBIA - SECRETARÍA GENERAL"/>
    <s v="LABORAL"/>
    <s v="SANDRA LILIANA CASTAÑO VALENCIA - SINDEFONAHORRO"/>
    <n v="38260083"/>
    <s v="PRESIDENCIA DE LA REPUBLICA, FNA Y OTROS"/>
    <s v="QUE SE D ECLARE LA INCOSTITUCIONALIDAD EL AR TICULO 102 DE LA LEY 1873 DEL 20 DE DICIEMBRE DEL 2018 POR LA CUAL SE DECRETA EL PRESUPUESTO DE RENTAS Y RECURSOS DE CAPITAL PARA LA VIGENCIA FISCAL DEL 2018, ORDENANDO LA DESCAPITALIZACIÓN DE  FNA EN $400 MIL MILLONES DE PESOS PARA FINANCIAR PROGRAMAS SOCIALES."/>
    <n v="0"/>
    <n v="0"/>
    <x v="1"/>
    <x v="0"/>
    <s v="PODER PARA NOTIFICACIÓN Y ATENCIÓN DEL PROCESO"/>
    <x v="1"/>
    <d v="2018-11-06T00:00:00"/>
    <m/>
  </r>
  <r>
    <n v="484"/>
    <s v="76001300300620000015800"/>
    <s v="CALI"/>
    <s v="JUZGADO SEXTO CIVIL DEL CIRCUITO"/>
    <s v="LABORAL"/>
    <s v="MUNICIPIO SANTIAGO DE CALI - LOTE A-2 LIMONAR"/>
    <s v="890399011-3"/>
    <s v="MUNICIPIO DE CALI"/>
    <s v="RECUPERACIÓN TITULO JUDICIAL A FAVOR DEL FNA POR $218.955.500."/>
    <n v="218955500"/>
    <n v="0"/>
    <x v="1"/>
    <x v="0"/>
    <s v="PODER PARA NOTIFICACIÓN Y ATENCIÓN DEL PROCESO"/>
    <x v="1"/>
    <d v="2019-02-23T00:00:00"/>
    <m/>
  </r>
  <r>
    <n v="485"/>
    <s v="11001400301220170063000"/>
    <s v="BOGOTÁ"/>
    <s v="JUZGADO DOCE CIVIL MUNICIPAL"/>
    <s v="LABORAL"/>
    <s v="FRANCISCO JOSÉ PETANO SANCHEZ"/>
    <n v="79427452"/>
    <s v="FONDO NACIONAL DEL AHORRO"/>
    <s v="QUE SE DECLARE LA INSOLVENCIA PARA CON LOS ACREEDORES, ANTE LA IMPOSIBILIDAD DE PAGAR LAS OBLIGACIONES CONTRAIDAS COMO CONSECUENCIA DE LAS LIMITACIONES ECONÓMICAS"/>
    <n v="19231779"/>
    <n v="0"/>
    <x v="1"/>
    <x v="0"/>
    <s v="PODER PARA NOTIFICACIÓN Y ATENCIÓN DEL PROCESO"/>
    <x v="1"/>
    <d v="2019-02-07T00:00:00"/>
    <m/>
  </r>
  <r>
    <n v="486"/>
    <s v="73001400301020180031000"/>
    <s v="IBAGUÉ"/>
    <s v="JUZGADO DECIMO CIVIL MUNICIPAL"/>
    <s v="LABORAL"/>
    <s v="PATRICIA MILENA GETIAL DIAZ"/>
    <n v="36752279"/>
    <s v="FNA Y GERMAN ENRIQUE YANGUATIN ABAHONZA"/>
    <s v="DSE DECLARA LA PERTENENCIA DEL INMUEBLE OBJETO DEL PROCESO."/>
    <n v="45000000"/>
    <n v="0"/>
    <x v="0"/>
    <x v="0"/>
    <s v="PODER PARA NOTIFICACIÓN Y ATENCIÓN DEL PROCESO"/>
    <x v="10"/>
    <d v="2018-11-21T00:00:00"/>
    <m/>
  </r>
  <r>
    <n v="487"/>
    <s v="11001310503820170011000"/>
    <s v="BOGOTÁ"/>
    <s v="JUZGADO TREINTA Y OCHO LABORAL DEL CIRCUITO"/>
    <s v="CIVIL"/>
    <s v="LILIA MARIA HERNÁNDEZ CÁRDENAS"/>
    <n v="41947668"/>
    <s v="FONDO NACIONAL DEL AHORRO Y OPTIMIZAR"/>
    <s v="QUE SE DECLARE QUE ENTRE OPTIMIZAR Y LOS DEMANDANTES EXISTIÓ CONTRATO  DE TRABAJO DE OBRA O LABOR Y QUE TIENE DERECHOS A LAS PRESTACIONES SOCIALES DEJADAS DE CANCELAR."/>
    <n v="90564444"/>
    <n v="90564444"/>
    <x v="0"/>
    <x v="1"/>
    <s v="PODER PARA NOTIFICACIÓN Y ATENCIÓN DEL PROCESO"/>
    <x v="10"/>
    <d v="2018-11-23T00:00:00"/>
    <m/>
  </r>
  <r>
    <n v="488"/>
    <s v="66001310500120180047200"/>
    <s v="PEREIRA"/>
    <s v="JUZGADO PRIMERO LABORAL DEL CIRCUITO"/>
    <s v="CIVIL"/>
    <s v="LEONARDO TOVAR MONCADA"/>
    <n v="10099287"/>
    <s v="FONDO NACIONAL DEL AHORRO, TEMPORALES UNO A, OPTIMIZAR Y SERVICIOS Y ASESORÍAS S.A."/>
    <s v="Que se declare la existencia de un contrato de trabajo (Articulos  23 y 24 CST)  entre el actor y el FONDO NACIONAL DEL AHORRO,. Pago de salarios  prestaciones de ley  y  de los  benéficos extralegales"/>
    <n v="15624840"/>
    <n v="15624840"/>
    <x v="0"/>
    <x v="1"/>
    <s v="PODER PARA NOTIFICACIÓN Y ATENCIÓN DEL PROCESO."/>
    <x v="10"/>
    <d v="2018-12-18T00:00:00"/>
    <m/>
  </r>
  <r>
    <n v="489"/>
    <s v="54001310500420180041200"/>
    <s v="CÚCUTA"/>
    <s v="JUZGADO CUARTO LABORAL DEL CIRCUITO"/>
    <s v="LABORAL"/>
    <s v="DIEGO ARMANDO RAMIREZ ORTIZ"/>
    <n v="94538543"/>
    <s v="FONDO NACIONAL DEL AHORRO Y OPTIMIZAR"/>
    <s v="SE CANCELE EN SOLIDARIDAD LOS DINEROS QUE SE LE ADEUDAN POR CONCEPTO DE SALARIOS Y PRESTACIONES SOCIAL3ES , E INDEMNIZACIÓBN POR DESPIDO INJUSTO, E INDEMNIZACIÓN POR MORA EN EL PAGO DE PRESTACIOENS SOCIALES."/>
    <n v="15624840"/>
    <n v="15624840"/>
    <x v="0"/>
    <x v="1"/>
    <s v="PODER PARA NOTIFICACIÓN Y ATENCIÓN DEL PROCESO."/>
    <x v="10"/>
    <d v="2019-01-25T00:00:00"/>
    <m/>
  </r>
  <r>
    <n v="490"/>
    <s v="66001310500420180054500"/>
    <s v="PEREIRA "/>
    <s v="JUZGADO CUARTO LABORAL DEL CIRCUITO"/>
    <s v="LABORAL"/>
    <s v="CLAUDIA PATRICIA LOPEZ VALENCIA"/>
    <n v="42104440"/>
    <s v="FONDO NACIONAL DEL AHORRO"/>
    <s v="QUE SE DECLARA LA EXISTENCIA DE UNO O VARIOS CONTRATOS A TERMINO INDEFINIDO ENTRE EL FONDO NACIONAL DEL AHORRO Y LA DEMANDANTE. QUE SE CONDENE AL FONDO NACIONAL DEL AHORRO A PAGAR BENEFICIOS CONVENCIONALES."/>
    <n v="106795495"/>
    <n v="106795495"/>
    <x v="0"/>
    <x v="1"/>
    <s v="PODER PARA NOTIFICACIÓN Y ATENCIÓN DEL PROCESO."/>
    <x v="10"/>
    <d v="2019-01-14T00:00:00"/>
    <m/>
  </r>
  <r>
    <n v="491"/>
    <s v="00081-2018"/>
    <s v="ESPINAL"/>
    <s v="JUZGADO PRIMERO CIVIL DEL CIRCUITO"/>
    <s v="CIVIL"/>
    <s v="LUCIANA RUIZ GARCÍA"/>
    <n v="65555426"/>
    <s v="FNA - OTROS"/>
    <s v="PROCESO DE INSOLVENCIA CREDITO HIPOTECARIO CON EL FNA POR VALOR DE $65.609.947.25 Y OTROS ACREEDORES"/>
    <n v="65609947.25"/>
    <n v="0"/>
    <x v="1"/>
    <x v="0"/>
    <s v="PODER PARA NOTIFICACIÓN Y ATENCIÓN DEL PROCESO."/>
    <x v="11"/>
    <d v="2019-05-28T00:00:00"/>
    <m/>
  </r>
  <r>
    <n v="492"/>
    <s v="11001400304220180103800"/>
    <s v="BOGOTÁ"/>
    <s v="JUZGADO CUARENTA Y DOS CIVIL MUNICIPAL"/>
    <s v="LABORAL"/>
    <s v="FONDO NACIONAL DEL AHORRO"/>
    <n v="17122054"/>
    <s v="ALFREDO HERRERA MENDEZ"/>
    <s v="QUE SE D ECLARE QUE ENTRE EL FNA Y EL DEMANDADO SE CELEBRO CONTRATO DE MUTUO SEGÚN ESCRITURA PUBLICA 960 DEL 2 DE ABRIL DE 1996 DE LA ANOTARIA 27 DE BOGOTÁ, QUE SE DECLARE EL INCUPLIMIENTO DEL CONTRATO  Y CONDENE A PAGAR AL FNA LA SUMA DE $42.845.248.56"/>
    <n v="54659284.590000004"/>
    <n v="0"/>
    <x v="1"/>
    <x v="0"/>
    <s v="PODER PARA NOTIFICACIÓN Y ATENCIÓN DEL PROCESO."/>
    <x v="11"/>
    <d v="2018-09-05T00:00:00"/>
    <m/>
  </r>
  <r>
    <n v="493"/>
    <s v="11001310501020180045700"/>
    <s v="BOGOTÁ"/>
    <s v="JUZGADO DECIMO LABORAL DEL CIRCUITO"/>
    <s v="CIVIL"/>
    <s v="NESTOR MAURICIO SÁNCHEZ"/>
    <n v="11221596"/>
    <s v="FONDO NACIONAL DEL AHORRO- OPTIMIZAR , ACTIVOS Y ASESORIAS Y SERVICIOS"/>
    <s v="QUE SE D ECLARE QUE ENTRRE EL DEMANDANTE Y EL FONDO NACIONAL DEL AHORRO EXISTIÓ CONTRATO DE TRABAJO EN CONDICIÓN DE TRABAJADOR OFICIAL Y QUE SE RECONOZCAN LOS BENEFICIOS CONVENCIONALES"/>
    <n v="49776000"/>
    <n v="49776000"/>
    <x v="0"/>
    <x v="1"/>
    <s v="PODER PARA NOTIFICACIÓN Y ATENCIÓN DEL PROCESO."/>
    <x v="10"/>
    <d v="2019-01-23T00:00:00"/>
    <m/>
  </r>
  <r>
    <n v="494"/>
    <s v="54001310500220180029000"/>
    <s v="CÚCUTA"/>
    <s v="JUZGADO SEGUNDO LABORAL DEL CIRCUITO"/>
    <s v="CIVIL"/>
    <s v="FARIDE DEL CARMEN AMAYA BALMACEDA"/>
    <n v="22443746"/>
    <s v="FONDO NACIONAL DEL AHORRO Y OTROS"/>
    <s v="Que se declare la existencia de un contrato de trabajo (Articulos  23 y 24 CST)  entre el actor y el FONDO NACIONAL DEL AHORRO,. Pago de salarios  prestaciones de ley  y  de los  benéficos extralegales"/>
    <n v="507273049"/>
    <n v="507273049"/>
    <x v="0"/>
    <x v="1"/>
    <s v="PODER PARA NOTIFICACIÓN Y ATENCIÓN DEL PROCESO."/>
    <x v="10"/>
    <d v="2019-02-01T00:00:00"/>
    <m/>
  </r>
  <r>
    <n v="495"/>
    <s v="EXP 87846"/>
    <s v="BOGOTÁ"/>
    <s v="CAMARA DE COMERCIO DE BOGOTÁ"/>
    <s v="CIVIL"/>
    <s v="CONSTRUCTORA VALU"/>
    <n v="900105028"/>
    <s v="FNA Y OTROS"/>
    <s v="SE ADMITA EL PROCESO DE REORGANIZACIÓN DE LA SOCIEDAD VALU LTDA. POR LOS CREDITOS DEL FNA Y OTROS ACREEDORES"/>
    <n v="10568205693.219999"/>
    <n v="0"/>
    <x v="1"/>
    <x v="0"/>
    <s v="PODER PARA NOTIFICACIÓN Y ATENCIÓN DEL PROCESO."/>
    <x v="1"/>
    <d v="2019-05-28T00:00:00"/>
    <m/>
  </r>
  <r>
    <n v="496"/>
    <s v="66001310500420180058000"/>
    <s v="PEREIRA"/>
    <s v="JUZGADO CUARTO LABORAL DEL CIRCUITO DE PEREIRA"/>
    <s v="ADMINISTRATIVA"/>
    <s v="HECTOR BUITRAGO HENAO"/>
    <n v="18505271"/>
    <s v="FONDO NACIONAL DEL AHORRO"/>
    <s v="QUE SE D ECLARE QUE ENTRRE EL DEMANDANTE Y EL FONDO NACIONAL DEL AHORRO EXISTIÓ CONTRATO DE TRABAJO EN CONDICIÓN DE TRABAJADOR OFICIAL Y QUE SE RECONOZCAN LOS BENEFICIOS CONVENCIONALES"/>
    <n v="41999760"/>
    <n v="41999760"/>
    <x v="0"/>
    <x v="1"/>
    <s v="PODER PARA NOTIFICACIÓN Y ATENCIÓN DEL PROCESO."/>
    <x v="10"/>
    <d v="2019-01-22T00:00:00"/>
    <m/>
  </r>
  <r>
    <n v="497"/>
    <s v="2869-2018"/>
    <s v="BOGOTÁ"/>
    <s v="SUPERINTENDENCIA FINANCIERA DE COLOMBIA"/>
    <s v="LABORAL"/>
    <s v="RONALD YAMIT ESCORCIA VALENCIA"/>
    <n v="7631643"/>
    <s v="FNA"/>
    <s v="QUE SE DECLARE LA NULIDAD O REVOCAR SU DECISIÓN  Y LE IMPARTA DE FORMA INMEDIATA  AL FNA A RETROCEDER EL NEGOCIO JURÍDICO Y RESTABLECER LAS CONDICIONES INICIALMENTE PACTADAS EN EL CONTRATO DE MUTO CELEBRADO CON EL FNA"/>
    <n v="92804701.319999993"/>
    <n v="0"/>
    <x v="0"/>
    <x v="0"/>
    <s v="AUDENCIA DE CONCILIACIÓN 8 DE JULIO DEL 2019 A LAS 9 DE LA MAÑANA"/>
    <x v="8"/>
    <s v="14/06/2019"/>
    <m/>
  </r>
  <r>
    <n v="498"/>
    <s v="1153/2017"/>
    <s v="BOGOTÁ"/>
    <s v="JUZGADO SESENTA Y TRES CIVIL MUNICIPAL"/>
    <s v="LABORAL"/>
    <s v="GABRIEL ALJURE KARAM"/>
    <n v="19362454"/>
    <s v="FNA Y JOSE ANTONIO SÁNCHEZ ROMERO"/>
    <s v="QUE SE DECLARE LA PERTENENCIA DEL INMUEBLE OBJETO DEL PROCESO "/>
    <n v="121006946.58"/>
    <n v="0"/>
    <x v="0"/>
    <x v="0"/>
    <s v="PODER PARA NOTIFICACIÓN Y ATENCIÓN DEL PROCESO."/>
    <x v="11"/>
    <d v="2019-05-28T00:00:00"/>
    <m/>
  </r>
  <r>
    <n v="499"/>
    <s v="00265-2018"/>
    <s v="BOGOTÁ"/>
    <s v="JUZGADO TREINTA Y UNO CIVIL MUNICIPAL DE ORALIDAD"/>
    <s v="LABORAL"/>
    <s v="RAÚL GABRIEL ALONSO BALLESTEROS"/>
    <n v="79166316"/>
    <s v="FNA Y MARY YOLANDA CASTRO SARMIENTO"/>
    <s v="QUE SE DECLARE QUE EL DEMANDANTE HA ADQUIRIDO POR PRESCRIPCIÓN ADQUISITIVA EXTRAORDNARIA DE DOMINIO DE VIVIENDA DE INTERÉS SOCIAL EL 50% DEL INMUEBLE  UBICADO EN EL CONJUNTO RESIDENCIAL SANTIAGO DE LAS ATALAYAS, POR COMPRA A INVERSIONES ALBAIDA S.A. "/>
    <n v="0"/>
    <n v="0"/>
    <x v="0"/>
    <x v="0"/>
    <s v="PODER PARA NOTIFICACIÓN Y ATENCIÓN DEL PROCESO."/>
    <x v="11"/>
    <d v="2019-05-28T00:00:00"/>
    <m/>
  </r>
  <r>
    <n v="500"/>
    <s v="66001333300520180034500"/>
    <s v="PEREIRA"/>
    <s v="JUZGADO QUINTO ADMINISTRATIVO DEL CIRCUITO"/>
    <s v="CIVIL"/>
    <s v="ESTRELLA ARROYAVE JARAMILLO Y OCTVAVIO BITRAGO GARCÁ"/>
    <s v="42028442 Y 10196352"/>
    <s v="FNA"/>
    <s v="QUE SE DECLARE QUE EL FNA ES ADMINISTRATIVAMENTE RESPONSABLE DE LOS DAÑOS SUFRIDOS  A LOS DEMANDANTES, POR LA FALSA EXPECTATIVA CREADA  Y LA AFECTACIÓN A LAS EXPECTATIVAS Y ESTADOS DE CONFIANZA AL MOMENTO DE LA SUSCRIPCIÓN DE LA ESCRITURA PUBLICA 2877 DEL 2 DE SEPTIEMBRE DEL 2016. PERJUICIOS MORALES, DAÑO EMERGENTE Y LUCRO CESANTE."/>
    <n v="28000000"/>
    <n v="0"/>
    <x v="0"/>
    <x v="0"/>
    <s v="PODER PARA NOTIFICACIÓN Y ATENCIÓN DEL PROCESO."/>
    <x v="1"/>
    <d v="2019-02-26T00:00:00"/>
    <m/>
  </r>
  <r>
    <n v="501"/>
    <s v="05001310502020170071800"/>
    <s v="MEDELLIN"/>
    <s v="JUZGADO VEINTE LABORAL DEL CIRCUITO"/>
    <s v="CIVIL"/>
    <s v="JUAN CAMILO BRAVO VILLEGAS"/>
    <n v="72557058"/>
    <s v="FONDO NACIONAL DEL AHORRO, OPTIMIZAR , LIBERTY Y CONFIANZA"/>
    <s v="QUE SE DECLARE QUE ENTRE OPTIMIZAR Y LOS DEMANDANTES EXISTIÓ CONTRATO  DE TRABAJO DE OBRA O LABOR Y QUE TIENE DERECHOS A LAS PRESTACIONES SOCIALES DEJADAS DE CANCELAR."/>
    <n v="16562320"/>
    <n v="245066920"/>
    <x v="0"/>
    <x v="1"/>
    <s v="CONTESTACION DEMANDA"/>
    <x v="10"/>
    <d v="2019-06-14T00:00:00"/>
    <m/>
  </r>
  <r>
    <n v="502"/>
    <s v="0454/2018"/>
    <s v="BOGOTÁ"/>
    <s v="JUZGADO VEINTIOCHO LABORAL DEL CIRCUITO"/>
    <s v="LABORAL"/>
    <s v="JUAN CARLOS ABUCHAIBE ARAUJO"/>
    <n v="7573839"/>
    <s v="FONDO NACIONAL DEL AHORRO, TEMPORALES UNO A Y OPTIMIZAR"/>
    <s v="Que se declare la existencia de un contrato de trabajo (Articulos  23 y 24 CST)  entre el actor y el FONDO NACIONAL DEL AHORRO,. Pago de salarios  prestaciones de ley  y  de los  benéficos extralegales"/>
    <n v="135000000"/>
    <n v="135000000"/>
    <x v="0"/>
    <x v="1"/>
    <s v="CONTESTACION DEMANDA"/>
    <x v="10"/>
    <d v="2019-06-13T00:00:00"/>
    <m/>
  </r>
  <r>
    <n v="503"/>
    <s v="13001310500420180042100"/>
    <s v="CARTAGENA"/>
    <s v="JUZGADO CUARTO LABORAL DEL CIRCUITO"/>
    <s v="LABORAL"/>
    <s v="DUNELLA MARGARITA VIANA BELTRÁN"/>
    <n v="45539605"/>
    <s v="FONDO NACIONAL DEL AHORRO, TEMPORALES UNO A Y OPTIMIZAR"/>
    <s v="Que se declare la existencia de un contrato de trabajo (Articulos  23 y 24 CST)  entre el actor y el FONDO NACIONAL DEL AHORRO,. Pago de salarios  prestaciones de ley  y  de los  benéficos extralegales"/>
    <n v="50000000"/>
    <n v="50000000"/>
    <x v="0"/>
    <x v="1"/>
    <s v="PODER PARA NOTIFICACIÓN Y ATENCIÓN DEL PROCESO"/>
    <x v="10"/>
    <d v="2019-03-07T00:00:00"/>
    <m/>
  </r>
  <r>
    <n v="504"/>
    <s v="66001400300620180121200"/>
    <s v="PEREIRA"/>
    <s v="JUZGADO SEXTO CIVIL MUNICIPAL"/>
    <s v="LABORAL"/>
    <s v="JORGE  ALBERTO GARCÍA BEDOYA"/>
    <n v="10289819"/>
    <s v="FNA Y OTROS"/>
    <s v="QUE SE DECLARE LA PERTENENCIA DEL INMUEBLE OBJETO DEL PROCESO"/>
    <n v="0"/>
    <n v="0"/>
    <x v="0"/>
    <x v="0"/>
    <s v="PODER PARA NOTIFICACIÓN Y ATENCIÓN DEL PROCESO"/>
    <x v="11"/>
    <d v="2019-05-28T00:00:00"/>
    <m/>
  </r>
  <r>
    <n v="505"/>
    <s v="73001418900220190001300"/>
    <s v="IBAGUÉ"/>
    <s v="JUZGADO SEGUNDO DE PEQUEÑAS CAUSAS Y COMPETENCIA MÚLTIPLE"/>
    <s v="LABORAL"/>
    <s v="LUIS ALFONSO PLATA JAIMES"/>
    <n v="13951179"/>
    <s v="FONDO NACIONAL DEL AHORRO"/>
    <s v="DECLARAR TERMINADA POR PRESCRIPCIÓN EXTNTIVA LA OBLIGACIÓN  SEGÚN CONTRATO DE MUTUO , SE DECLARE EXTINGUIDA LA ACCIÓN HIPOTECARIA ACCESORIA DE CONTRATO DE MUTO SEGÚN ESCRITURA PUBLICA 408 DEL 6 DE SETIEMBRE DE 1997, COMO CONSECUENCIA SE PROCEDA INMEDIATAMENTE A LA CANCELACIÓN DEL GRAVAMEN HIPOTECARIO, OFICIAR A ENTIDADES Y AUTORIDADES COMPETENTES Y CONDENA EN COSTAS DEL PROCESO."/>
    <n v="21400620"/>
    <n v="0"/>
    <x v="0"/>
    <x v="0"/>
    <s v="PODER PARA NOTIFICACIÓN Y ATENCIÓN DEL PROCESO"/>
    <x v="11"/>
    <d v="2019-05-28T00:00:00"/>
    <m/>
  </r>
  <r>
    <n v="506"/>
    <s v="66001310500520180051800"/>
    <s v="PEREIRA"/>
    <s v="JUZGADO QUINTO LABORAL DEL CIRCUITO"/>
    <s v="PENAL"/>
    <s v="DIEGO ALBERTO HERRERA BEDOYA"/>
    <n v="19315024"/>
    <s v="FONDO NACIONAL DEL AHORRO, ACTIVOS S.A.,OPTIMIZAR Y  SERVICIOS Y ASESORÍAS"/>
    <s v="Que se declare la existencia de un contrato de trabajo (Articulos  23 y 24 CST)  entre el actor y el FONDO NACIONAL DEL AHORRO,. Pago de salarios  prestaciones de ley  y  de los  benéficos extralegales"/>
    <n v="16562320"/>
    <n v="16562320"/>
    <x v="0"/>
    <x v="1"/>
    <s v="CONTESTACIÓN DEMANDA Y LLAMAMIENTO EN GARANTÍA"/>
    <x v="10"/>
    <d v="2019-06-13T00:00:00"/>
    <m/>
  </r>
  <r>
    <n v="507"/>
    <s v="00567/2018"/>
    <s v="MEDELLIN"/>
    <s v="JUZGADO OCTAVO LABORAL DEL CIRCUITO"/>
    <s v="CIVIL"/>
    <s v="DANIELA SIERRA VELEZ"/>
    <n v="1042064781"/>
    <s v="FONDO NACIONAL DEL AHORRO Y OPTIMIZAR"/>
    <s v="QUE SE DECLARE QUE ENTRE OPTIMIZAR Y EL DEMANDANTE EXISTIÓ CONTRATO  DE TRABAJO  Y QUE TIENE DERECHOS A LAS PRESTACIONES SOCIALES DEJADAS DE CANCELAR."/>
    <n v="65732052.780000001"/>
    <n v="65732052.780000001"/>
    <x v="0"/>
    <x v="1"/>
    <s v="CONTESTACION DEMANDA"/>
    <x v="11"/>
    <d v="2019-06-13T00:00:00"/>
    <m/>
  </r>
  <r>
    <n v="508"/>
    <s v="00594-2018"/>
    <s v="MEDELLIN"/>
    <s v="JUZGADO SEXTO LABORAL LABORAL DEL  CIRCUITO"/>
    <s v="LABORAL"/>
    <s v="RUTH ELENA MARTINEZ CEBALLOS"/>
    <n v="43550621"/>
    <s v="FONDO NACIONAL DEL AHORRO Y OPTIMIZAR"/>
    <s v="QUE SE DECLARE QUE ENTRE OPTIMIZAR Y EL DEMANDANTE EXISTIÓ CONTRATO  DE TRABAJO  Y QUE TIENE DERECHOS A LAS PRESTACIONES SOCIALES DEJADAS DE CANCELAR."/>
    <n v="49477542"/>
    <n v="49477542"/>
    <x v="0"/>
    <x v="1"/>
    <s v="COBTESTACION DEMANDA"/>
    <x v="10"/>
    <d v="2019-06-14T00:00:00"/>
    <m/>
  </r>
  <r>
    <n v="509"/>
    <s v="66001310500420180063800"/>
    <s v="PEREIRA"/>
    <s v="JUZGADO CUARTO LABORAL DEL CIRCUITO"/>
    <s v="CIVIL"/>
    <s v="ANDRÉS FELIPE SÁNCHEZ AGUDELO"/>
    <n v="10002486"/>
    <s v="FONDO NACIONAL DEL AHORRO, TEMPORALES UNO A, OPTIMIZAR, ACTIVOS Y SERVICIOS Y ASESORIAS "/>
    <s v="Que se declare la existencia de un contrato de trabajo (Articulos  23 y 24 CST)  entre el actor y el FONDO NACIONAL DEL AHORRO,. Pago de salarios  prestaciones de ley  y  de los  benéficos extralegales"/>
    <n v="62546574"/>
    <n v="62546574"/>
    <x v="0"/>
    <x v="1"/>
    <s v="PODER PARA NOTIFICACIÓN Y ATENCIÓN DEL PROCESO"/>
    <x v="10"/>
    <d v="2019-03-04T00:00:00"/>
    <m/>
  </r>
  <r>
    <n v="510"/>
    <s v="41001312000120180014300"/>
    <s v="NEIVA"/>
    <s v="JUZGADO PENAL DEL CIRCUITO ESPECIALIZADO DE EXTINCION DE DOMINIO"/>
    <s v="LABORAL"/>
    <s v="FISCAIA 59 EXPECIALIZADA EXTINCIÓN DE DOMINIO"/>
    <m/>
    <s v="FNA- EMILIANO UREÑA GONZALEZ "/>
    <s v="QUE SE EXTINGA EL DERECHO DE DOMINIO DEL INMUEBLE OBJETO DE LA DEMANDA DE PROPIEDAD DE EMILIANO UREÑA GONZALEZ Y WINER ANTONIO CAICEDO TACUMA."/>
    <n v="20516966.309999999"/>
    <n v="0"/>
    <x v="0"/>
    <x v="0"/>
    <s v="PODER PARA NOTIFICACIÓN Y ATENCIÓN DEL PROCESO"/>
    <x v="11"/>
    <d v="2019-05-29T00:00:00"/>
    <m/>
  </r>
  <r>
    <n v="511"/>
    <s v="01090/2018"/>
    <s v="BOGOTÁ"/>
    <s v="JUZGADO CINCUENTA Y DOS CIVIL MUNICIPAL"/>
    <s v="ADMINISTRATIVA"/>
    <s v="JULIO CESAR VELANDIA MEJIA"/>
    <m/>
    <s v="FNA"/>
    <m/>
    <n v="0"/>
    <n v="0"/>
    <x v="0"/>
    <x v="0"/>
    <s v="PODER PARA NOTIFICACIÓN Y ATENCIÓN DEL PROCESO"/>
    <x v="11"/>
    <d v="2019-05-29T00:00:00"/>
    <m/>
  </r>
  <r>
    <n v="512"/>
    <s v="08001310500620180025300"/>
    <s v="BARRANQUILLA"/>
    <s v="JUZGADO SEXTO LABORAL DEL  CIRCUITO"/>
    <s v="CIVIL"/>
    <s v="ANGELICA PATRICIA PEÑA BERDUGO"/>
    <n v="1043002083"/>
    <s v="FONDO NACIONAL DEL AHORRO, OPTIMIZAR Y  SERVICIOS Y ASESORÍAS"/>
    <s v="Que se declare la existencia de un contrato de trabajo (Articulos  23 y 24 CST)  entre el actor y el FONDO NACIONAL DEL AHORRO,. Pago de salarios  prestaciones de ley  y  de los  benéficos extralegales"/>
    <n v="15562320"/>
    <n v="15562320"/>
    <x v="0"/>
    <x v="1"/>
    <s v="CONTESTACIÓN DEMANDA"/>
    <x v="10"/>
    <d v="2019-06-14T00:00:00"/>
    <m/>
  </r>
  <r>
    <n v="513"/>
    <s v="117/2018"/>
    <s v="GARAGOA"/>
    <s v="JUZGADO CIVIL DEL CIRCUITO DE GARAGOA"/>
    <s v="CIVIL"/>
    <s v="PEDRO JOSE DE LOS ANGELES MORENO MORALES"/>
    <m/>
    <s v="FNA Y EMPRESAS PUBLICAS DE GARAGOA"/>
    <s v="CESANTIAS"/>
    <n v="0"/>
    <n v="0"/>
    <x v="0"/>
    <x v="0"/>
    <s v="PODER PARA NOTIFICACIÓN Y ATENCIÓN DEL PROCESO"/>
    <x v="11"/>
    <d v="2019-05-29T00:00:00"/>
    <m/>
  </r>
  <r>
    <n v="514"/>
    <s v="0800131500132018020400"/>
    <s v="BARRANQUILLA"/>
    <s v="JUZGADO TRECE LABORAL DEL CIRCUITO"/>
    <s v="PENAL"/>
    <s v="DEILY LUZ PIN GUZMAN"/>
    <n v="1048293314"/>
    <s v="FONDO NACIONAL DEL AHORRO, OPTIMIZAR, ACTIVOS Y SERVICIOS Y ASESORÍAS"/>
    <s v="Que se declare la existencia de un contrato de trabajo (Articulos  23 y 24 CST)  entre el actor y el FONDO NACIONAL DEL AHORRO,. Pago de salarios  prestaciones de ley  y  de los  benéficos extralegales"/>
    <n v="16562320"/>
    <n v="16562320"/>
    <x v="0"/>
    <x v="1"/>
    <s v="PODER PARA NOTIFICACIÓN Y ATENCIÓN DEL PROCESO"/>
    <x v="11"/>
    <d v="2019-05-29T00:00:00"/>
    <m/>
  </r>
  <r>
    <n v="515"/>
    <s v="05001333301820190004900"/>
    <s v="MEDELLIN"/>
    <s v="JUZGADO DIECIOCHO ADMNISTRATIVO ORAL DEL CIRCUITO"/>
    <s v="ADMINISTRATIVA"/>
    <s v="ORLANDO DE JESUS PEREZ PATIÑO"/>
    <n v="8353068"/>
    <s v="FONDO NACIONAL DEL AHORRO"/>
    <s v="QUE SE DECLARE LA RESPONSABILIDAD ADMINISTRATIVA DEL FNA POR LOS PERJUICIOS MATERIALES CAUSADOS AL DEMADANTE, POR LA FALLA COMETIDA EN LA PRESTACIÓN DEL SERVICIO POR OMISIÓN. CONDENAR AL FNA A PAGAR POR INDEMNIZACIÓN POR LOS PERJUCIOS ACTUALES Y FUTUROS."/>
    <n v="58738502"/>
    <n v="0"/>
    <x v="0"/>
    <x v="0"/>
    <s v="PODER PARA NOTIFICACIÓN Y ATENCIÓN DEL PROCESO"/>
    <x v="11"/>
    <d v="2019-05-29T00:00:00"/>
    <m/>
  </r>
  <r>
    <n v="516"/>
    <s v="201900426900300672019"/>
    <s v="BOGOTÁ"/>
    <s v="SUPERINTENDENCIA FINANCIERA DE COLOMBIA"/>
    <s v="LABORAL"/>
    <s v="CAROLINA URIBE GARCÍA"/>
    <m/>
    <s v="FONDO NACIONAL DEL AHORRO"/>
    <s v="QUE SE OBLIGUE AL FNA AL REINTEGRO DEL DINERO RESTANTE POR VALOR DE $336.090."/>
    <n v="336090"/>
    <n v="0"/>
    <x v="0"/>
    <x v="0"/>
    <s v="PODER PARA NOTIFICACIÓN Y ATENCIÓN DEL PROCESO"/>
    <x v="11"/>
    <d v="2019-05-29T00:00:00"/>
    <m/>
  </r>
  <r>
    <n v="517"/>
    <s v="00127-2019"/>
    <s v="IBAGUÉ"/>
    <s v="JUZGADO SEGUNDO PEQUEÑAS CAUSAS Y COMPETENCIA MULTIPLE"/>
    <s v="CIVIL"/>
    <s v="MILTON HERNAN SANTAMARIA"/>
    <m/>
    <m/>
    <m/>
    <n v="0"/>
    <n v="0"/>
    <x v="0"/>
    <x v="0"/>
    <s v="PODER PARA NOTIFICACIÓN Y ATENCIÓN DEL PROCESO"/>
    <x v="11"/>
    <d v="2019-05-29T00:00:00"/>
    <m/>
  </r>
  <r>
    <n v="518"/>
    <s v="230016099050009712018"/>
    <s v="MONTERÍA "/>
    <s v="FISCALIA 21 LOCAL"/>
    <s v="CIVIL"/>
    <s v="NICOLAS ENRIQUE CASTAÑO NIETO"/>
    <n v="6893837"/>
    <s v="FNA . DIANA LORA DE LA OSSA, DIVA IVON BOTERO DAJUD"/>
    <s v="DENUNCIA PENAL POR EL DELITO DE HURTO AGRAVADO POR AUTORIZACIÓN LE FUERA ABONADO A UN CREDITO PARA COMPRA DE VIVIENDALA SUMA DE $5.320.717, LO CUAL NO ERA CORRECTO."/>
    <n v="5320717"/>
    <n v="0"/>
    <x v="0"/>
    <x v="0"/>
    <s v="PODER PARA NOTIFICACIÓN Y ATENCIÓN DEL PROCESO"/>
    <x v="11"/>
    <d v="2019-05-29T00:00:00"/>
    <s v="M&amp;P DEVOLVIO EL PODER"/>
  </r>
  <r>
    <n v="519"/>
    <s v="66001233300020180056100"/>
    <s v="PEREIRA"/>
    <s v="TRIBUNAL CONTENCIOSO ADMINISTREATIVO"/>
    <s v="LABORAL"/>
    <s v="NIDIA DORIS BEDOYA GALLEGO"/>
    <n v="24951463"/>
    <s v="FNA Y OROS"/>
    <s v="QUE SE DECLARE LA NULIDAD DE LOS OFICIOS DE LA REGISTRADURIA, UGPP, FNA Y MINTRABAJO. QUE SE ORDENE A LA ENTIDADES RECONOCER Y PAGAR A LA DEMANDANTE EL VALOR DE SUS CESANTÍAS, SANCIÓN MORATORIA, Y AJUSTES DE VALOR CONFORME AL IPC."/>
    <n v="13779752"/>
    <n v="0"/>
    <x v="0"/>
    <x v="0"/>
    <s v="PODER PARA NOTIFICACIÓN Y ATENCIÓN DEL PROCESO"/>
    <x v="11"/>
    <d v="2019-05-29T00:00:00"/>
    <m/>
  </r>
  <r>
    <n v="520"/>
    <s v="11001310500420180057200"/>
    <s v="BOGOTA"/>
    <s v="JUZGADO CUARTO LABORAL DEL CIRCUITO"/>
    <s v="LABORAL"/>
    <s v="LILIAM CARMENZA ROSALES GONZALEZ"/>
    <n v="52174906"/>
    <s v="FONDO NACIONAL DEL AHORRO Y OTROS"/>
    <s v="Que se declare la existencia de un contrato de trabajo (Articulos  23 y 24 CST)  entre el actor y el FONDO NACIONAL DEL AHORRO,. Pago de salarios  prestaciones de ley  y  de los  benéficos extralegales"/>
    <n v="16562320"/>
    <n v="16562320"/>
    <x v="0"/>
    <x v="1"/>
    <s v="PODER PARA NOTIFICACIÓN Y ATENCIÓN DEL PROCESO"/>
    <x v="11"/>
    <d v="2019-05-29T00:00:00"/>
    <m/>
  </r>
  <r>
    <n v="521"/>
    <s v="00044-2019"/>
    <s v="PUERTO TEJADA"/>
    <s v="JUZGADO CVIL MUNICIPAL"/>
    <s v="CIVIL"/>
    <s v="NIDIA LOZANO LOPEZ"/>
    <m/>
    <s v="FNA"/>
    <m/>
    <n v="0"/>
    <n v="0"/>
    <x v="0"/>
    <x v="0"/>
    <s v="PODER PARA NOTIFICACIÓN Y ATENCIÓN DEL PROCESO"/>
    <x v="11"/>
    <d v="2019-05-29T00:00:00"/>
    <m/>
  </r>
  <r>
    <n v="522"/>
    <s v="0026-2018"/>
    <s v="BOGOTA"/>
    <s v="JUZGADO SEPTIMO DE PEQUEÑAS CAUSA Y COMPETENCIA MULTIPLE"/>
    <s v="CIVIL"/>
    <s v="MARIO ANTONIO BERRIO Y CONSUELO DE LAS MERCEDES PELAEZ"/>
    <m/>
    <s v="FNA"/>
    <m/>
    <n v="0"/>
    <n v="0"/>
    <x v="0"/>
    <x v="0"/>
    <s v="PODER PARA NOTIFICACIÓN Y ATENCIÓN DEL PROCESO"/>
    <x v="11"/>
    <d v="2019-05-29T00:00:00"/>
    <m/>
  </r>
  <r>
    <n v="523"/>
    <s v="52001310500120190000200"/>
    <s v="PASTO"/>
    <s v="JUZGADO PRIMERO LABORAL DEL CIRCUITO"/>
    <s v="CIVIL"/>
    <s v="ANA MATILDE TORO ANDRADE Y SANDRA PATRICIA BURBANO RODRIGUEZ"/>
    <m/>
    <s v="FONDO NACIONAL DEL AHORRO, TEMPORALES NUNO A, OPTIMIZAR, ACTIVOS Y SERVICIOS Y ASESORÍAS"/>
    <s v="Que se declare la existencia de un contrato de trabajo (Articulos  23 y 24 CST)  entre el actor y el FONDO NACIONAL DEL AHORRO,. Pago de salarios  prestaciones de ley  y  de los  benéficos extralegales"/>
    <n v="100000000"/>
    <n v="100000000"/>
    <x v="0"/>
    <x v="1"/>
    <s v="PODER PARA NOTIFICACIÓN Y ATENCIÓN DEL PROCESO"/>
    <x v="11"/>
    <d v="2019-05-29T00:00:00"/>
    <m/>
  </r>
  <r>
    <n v="524"/>
    <s v="23001310500120190002500"/>
    <s v="MONTERÍA "/>
    <s v="JUZGADO PRIMERO LABORAL DEL CIRCUITO"/>
    <s v="LABORAL"/>
    <s v="MOISES DE JESUS LAVERDE OSORIO"/>
    <n v="10293299"/>
    <s v="FONDO NACIONAL DEL AHORRO Y SERVICIOS Y ASESORÍAS"/>
    <s v="Que se declare la existencia de un contrato de trabajo (Articulos  23 y 24 CST)  entre el actor y el FONDO NACIONAL DEL AHORRO,. Pago de salarios  prestaciones de ley  y  de los  benéficos extralegales"/>
    <n v="235000000"/>
    <n v="235000000"/>
    <x v="0"/>
    <x v="1"/>
    <s v="PODER PARA NOTIFICACIÓN Y ATENCIÓN DEL PROCESO"/>
    <x v="11"/>
    <d v="2019-05-29T00:00:00"/>
    <m/>
  </r>
  <r>
    <n v="525"/>
    <s v="0361-2017"/>
    <s v="BOGOTÁ"/>
    <s v="JUZGADO CUARENTA CIVIL DEL CIRCUITO"/>
    <s v="CIVIL"/>
    <s v="EUGENIA REBECA BELTRAN DE SÁNCHEZ"/>
    <m/>
    <s v="FNA Y LOS RUSSIS  Y CIA S.C.S."/>
    <m/>
    <n v="0"/>
    <n v="0"/>
    <x v="0"/>
    <x v="0"/>
    <s v="PODER PARA NOTIFICACIÓN Y ATENCIÓN DEL PROCESO"/>
    <x v="11"/>
    <d v="2019-05-29T00:00:00"/>
    <m/>
  </r>
  <r>
    <n v="526"/>
    <s v="11001310300720150013700"/>
    <s v="BOGOTÁ"/>
    <s v="JUZGADO CUARENTA Y SIETE CIVIL DEL CIRCUITO"/>
    <s v="CIVIL"/>
    <s v="LYCY HERMINDA VIASUS FIERRO"/>
    <m/>
    <s v="FNA Y HERNANDO PARRA PAEZ "/>
    <s v="DECLARAR LA PERTEENCIA DEL INMUBLE OBJETO DEL PROCESO"/>
    <n v="0"/>
    <n v="0"/>
    <x v="0"/>
    <x v="0"/>
    <s v="PODER PARA NOTIFICACIÓN Y ATENCIÓN DEL PROCESO"/>
    <x v="11"/>
    <d v="2019-05-29T00:00:00"/>
    <m/>
  </r>
  <r>
    <n v="527"/>
    <s v="20190239500400007732019"/>
    <s v="BOGOTÁ"/>
    <s v="SUPERINTENDENCIA FINANCIERA DE COLOMBIA"/>
    <s v="CIVIL"/>
    <s v="LUZ MARY MOSQUERA RUIZ"/>
    <n v="46645958"/>
    <s v="FNA y ASEGURADORA SOLIDARIA DE COLOMBIA"/>
    <s v="QUE SE OBLIGUE A LA ASESURADORA SOLIDARIA A PAGAR AL FNA LAS SIGUIENTES SUMAS $9.466.882.68 CORRESPNDIENTE A 12 CUOTAS, ASÍ COMO AL PAGO DE INTERESES CORRIENTES Y MORATORIOS Y SE OBLIGUE AL FNA A PAGAR UNA INDEMNIZACIÓN MORAL POR LOS PERJUICIOS CAUSADOS PR ACOSO PSICOLOGICO."/>
    <n v="92726154.560000002"/>
    <n v="0"/>
    <x v="0"/>
    <x v="0"/>
    <s v="PODER PARA NOTIFICACIÓN Y ATENCIÓN DEL PROCESO"/>
    <x v="11"/>
    <d v="2019-05-29T00:00:00"/>
    <m/>
  </r>
  <r>
    <n v="528"/>
    <s v="76001410500420180073900"/>
    <s v="CALI"/>
    <s v="JUZGADO CUARTO CIVIL MUNICIPAL DE PEQUEÑAS CAUSAS LABORALES"/>
    <s v="CIVIL"/>
    <s v="LUZ AMPARO PEREZ QUINTERO"/>
    <n v="66880047"/>
    <s v="FONDO NACIONAL DEL AHORRO"/>
    <s v="QUE SE DECLARE QUE LA DEMANDNATE Y SU HIJO MENOR SON BENEFICIARIOS DEL FALLECIDO ALBERTO ROMAN ACOSTA, QUE SE CONDENE AL FONDO NACIONAL DEL AHORRO AL RECONOCIMIENTO Y PAGO DE CESANTÍAS E INTERESES MORATORIOS Y SE CONDENE EN COSTAS DEL PROCESO."/>
    <n v="16562320"/>
    <n v="16562320"/>
    <x v="0"/>
    <x v="1"/>
    <s v="PODER PARA NOTIFICACIÓN Y ATENCIÓN DEL PROCESO"/>
    <x v="11"/>
    <d v="2019-05-29T00:00:00"/>
    <m/>
  </r>
  <r>
    <n v="529"/>
    <s v="68001310301020180008300"/>
    <s v="BUCARAMANGA"/>
    <s v="JUZGADO DECIMO CIVI DEL CIRCUITO"/>
    <s v="CIVIL"/>
    <s v="MIGUEL ANGEL GALVAN GAONA"/>
    <n v="88139552"/>
    <s v="FNA Y OTROS ACREEDORES"/>
    <s v="REORGANIZACIÓN DE LAS DEUDAS A CARGO DEL SEÑOR GALVAN GAONA Y OTROS ACREEDORES"/>
    <n v="29500000"/>
    <n v="0"/>
    <x v="1"/>
    <x v="0"/>
    <s v="PODER PARA NOTIFICACIÓN Y ATENCIÓN DEL PROCESO"/>
    <x v="11"/>
    <d v="2019-05-29T00:00:00"/>
    <m/>
  </r>
  <r>
    <n v="530"/>
    <s v="11001400301920190029100"/>
    <s v="BOGOTÁ"/>
    <s v="JUZGADO DIECINUEVE CIVIL MUNICIPAL"/>
    <s v="CIVIL"/>
    <s v="FLOR ROSA MARTINEZ DUARTE"/>
    <m/>
    <s v="FNA Y OTROS ACREEDORES"/>
    <s v="REORGANIZACIÓN DE LAS DEUDAS A CARGO FLOR ROSA MARTINEZ DUARTEY OTROS ACREEDORES"/>
    <n v="216072996"/>
    <n v="0"/>
    <x v="1"/>
    <x v="0"/>
    <s v="PODER PARA NOTIFICACIÓN Y ATENCIÓN DEL PROCESO"/>
    <x v="11"/>
    <d v="2019-05-29T00:00:00"/>
    <m/>
  </r>
  <r>
    <n v="531"/>
    <s v="11001400304820190019300"/>
    <s v="BOGOTA"/>
    <s v="JUZGADO CUARENTA Y OCHO CIVIL MUNICIPAL"/>
    <s v="CIVIL"/>
    <s v="DORA INES CIFUENTES GARCIA"/>
    <n v="51819207"/>
    <s v="FNA Y OTROS ACREEDORES"/>
    <s v="REORGANIZACIÓN DE LAS DEUDAS  A FAVOR DEL FNA  Y OTROS ACREEDORES"/>
    <n v="239515579"/>
    <n v="0"/>
    <x v="1"/>
    <x v="0"/>
    <s v="PODER PARA NOTIFICACIÓN Y ATENCIÓN DEL PROCESO"/>
    <x v="11"/>
    <d v="2019-05-29T00:00:00"/>
    <m/>
  </r>
  <r>
    <n v="532"/>
    <s v="11001400302220190036600"/>
    <s v="BOGOTA"/>
    <s v="JUZGADO VEINTIDOS CIVIL MUNICIPAL"/>
    <s v="CIVIL"/>
    <s v="JUAN CAMILO RODRIGUEZ MUÑOZ"/>
    <n v="80119780"/>
    <s v="FNA Y OTROS ACREEDORES"/>
    <s v="REORGANIZACIÓN DE LAS DEUDAS  A FAVOR DEL FNA  Y OTROS ACREEDORES"/>
    <n v="266443163.28"/>
    <n v="0"/>
    <x v="1"/>
    <x v="0"/>
    <s v="PODER PARA NOTIFICACIÓN Y ATENCIÓN DEL PROCESO"/>
    <x v="11"/>
    <d v="2019-05-29T00:00:00"/>
    <m/>
  </r>
  <r>
    <n v="533"/>
    <s v="11001310303220190006900"/>
    <s v="BOGOTA"/>
    <s v="JUZGADO TREINTA Y DOS CIVIL DEL CIRCUTO"/>
    <s v="LABORAL"/>
    <s v="MARIA EUDELIA BRICEÑO OLARTE"/>
    <n v="51960481"/>
    <s v="FNA Y LUIS ENRIQUE BRICEÑO MATEUS"/>
    <s v="QUE SE DECLARE LA PERTENENCIA DEL INMUEBLE OBJETO DEL PROCESO"/>
    <n v="140000000"/>
    <n v="0"/>
    <x v="0"/>
    <x v="0"/>
    <s v="PODER PARA NOTIFICACIÓN Y ATENCIÓN DEL PROCESO"/>
    <x v="11"/>
    <d v="2019-05-29T00:00:00"/>
    <m/>
  </r>
  <r>
    <n v="534"/>
    <s v="0613/2019"/>
    <s v="BOGOTÁ"/>
    <s v="SUPERINTENDENCIA FINANCIERA DE COLOMBIA"/>
    <s v="LABORAL"/>
    <s v="ANDREA CAROLINA BUITRAGO NIÑO"/>
    <n v="1026562170"/>
    <s v="FNA"/>
    <s v="QUE SE DECLARE EXTINGUIDA LA OBLIGACION  HIPOTECARIA  CONTENIDA EN LA ESCRITURA PUBLICA 082 DEL 22 DE ENERO DEL 2013 DE LA NOTARIA UNICA DE MOSQUERA, SE ORDENE AL FNA LA DEVOLUCIÓN DE LAS 55 CUOTAS PAGADADAS HASTA DICIEMBRE DEL 2017 Y ORDENE EL PAGO DE INDEMNIZACIÓN POR LOS GASTOS DE ARREGLO Y CONSTRUCCIÓN DEL INMUEBLE."/>
    <n v="106000000"/>
    <n v="0"/>
    <x v="0"/>
    <x v="0"/>
    <s v="PODER PARA NOTIFICACIÓN Y ATENCIÓN DEL PROCESO"/>
    <x v="11"/>
    <d v="2019-05-29T00:00:00"/>
    <m/>
  </r>
  <r>
    <n v="535"/>
    <s v="0367/2019"/>
    <s v="BOGOTA"/>
    <s v="SUPERINTENDENCIA FINANCIERA DE COLOMBIA"/>
    <s v="CIVIL"/>
    <s v="SERGIO ANDRES AYALA MOSQUERA|"/>
    <n v="91498636"/>
    <s v="FNA"/>
    <s v="SE REVISEN LOS PAGOS REALIZADOS POR EL DEMANDANTE Y SE COTEJEN LOS PAGOS CON LOS INTERESES DE MORA SE LE FUERON CARGADOS A LOS AHORROS DE CESANTÍAS, EN RAZÓN A QU NUNCA ESTUVO EN MORA."/>
    <n v="2671328"/>
    <n v="0"/>
    <x v="0"/>
    <x v="0"/>
    <s v="PODER PARA NOTIFICACIÓN Y ATENCIÓN DEL PROCESO"/>
    <x v="11"/>
    <d v="2019-05-29T00:00:00"/>
    <m/>
  </r>
  <r>
    <n v="536"/>
    <s v="00369/2017"/>
    <s v="SOLEDAD"/>
    <s v="JUZGADO TERCERO CIVIL MUNICIPAL EN ORALIDAD"/>
    <s v="LABORAL"/>
    <s v="ENITH DEL SOCORRO HERNÁNDEZ RUIZ"/>
    <m/>
    <s v="FNA Y VILMA JUDITH RUIZ ROJANO"/>
    <m/>
    <n v="0"/>
    <n v="0"/>
    <x v="0"/>
    <x v="0"/>
    <s v="PODER PARA NOTIFICACIÓN Y ATENCIÓN DEL PROCESO"/>
    <x v="11"/>
    <d v="2019-05-29T00:00:00"/>
    <m/>
  </r>
  <r>
    <n v="537"/>
    <s v="05001310501320150131800"/>
    <s v="MEDELLÍN"/>
    <s v="CORTE SUPREMA DE JUSTICIA - SALA DE CASACIÓN LABORAL"/>
    <s v="LABORAL"/>
    <s v="JUAN PABLO RESTREPO GARAY"/>
    <s v="SIN DATO"/>
    <s v="FONDO NACIONAL DEL AHORRO, TEMPORALES UNO A Y OPTIMIZAR"/>
    <s v="Que se declare la existencia de un contrato de trabajo (Articulos  23 y 24 CST)  entre el actor y el FONDO NACIONAL DEL AHORRO,. Pago de salarios  prestaciones de ley  y  de los  benéficos extralegales"/>
    <n v="98803018"/>
    <n v="79858328.769999996"/>
    <x v="0"/>
    <x v="1"/>
    <s v="SENTENCIA DE SEGUNDA INSTANCIA DESFAVORABLE. SE CANCELAN LAS PRESTACIONES SOCIALES POR $28.189.563. SE MODIFICA LA PROVISIÓN POR SANCION MORATORIA LIQUIDADA HASTA EL 30 DE MAUO DEL 2019 POR $79.858.328. PROCESO RECURSO DE CASACIÓN."/>
    <x v="5"/>
    <d v="2019-03-01T00:00:00"/>
    <m/>
  </r>
  <r>
    <n v="538"/>
    <s v="11001310601320170078500"/>
    <s v="BOGOTÁ"/>
    <s v="JUZGADO TRECE LABORAL DEL CIRCUITO"/>
    <s v="CIVIL"/>
    <s v="LILIANA CLAVIJO AMEZQUITA"/>
    <n v="51927145"/>
    <s v="FONDO NACIONAL DEL AHORRO, TEMPORLAES UNO A Y OPTIMIZAR"/>
    <s v="Que se declare la existencia de un contrato de trabajo (Articulos  23 y 24 CST)  entre el actor y el FONDO NACIONAL DEL AHORRO,. Pago de salarios  prestaciones de ley  y  de los  benéficos extralegales"/>
    <n v="14754340"/>
    <n v="14754340"/>
    <x v="0"/>
    <x v="1"/>
    <s v="EL 26-jul-18 AUTO TIENE POR CONTESTADA LA DEMANDA ACEPTA EL LLAMAMIENTO EN GARANTIA A LIBERTY SEGUROS S.A. Y SEGUROS CONFIANZA S.A., ORDENA NOTIFICAR A LAS ASEGURADORAS CONFORME AL ART. 291 Y 292 DEL C.G.P Y ARTICULOS 29 Y 41 DEL C.P.T Y LA S.S."/>
    <x v="8"/>
    <d v="2019-05-23T00:00:00"/>
    <s v="WILSON 25/06/2019"/>
  </r>
  <r>
    <n v="539"/>
    <s v="73001418900120160030400"/>
    <s v="IBAGUÉ"/>
    <s v="JUZGADO PRIMERO DE PEQUEÑAS CAUSAS Y COMPETENCIA MULTIPLE"/>
    <s v="LABORAL"/>
    <s v="JOSÉ DANIEL RODRIGUEZ SÁNCHEZ"/>
    <n v="5892045"/>
    <s v="FONDO NACIONAL DEL AHORRO"/>
    <s v="QUE SE DECLARE TERMINADO EL CONTRATO DE MUTuO CELEBRADO CON EL FNA, COMO CONSECUENCIA SE ORDENE PAGAR AL DEMANDANTE LA TOTALIDAD DE LAS CUOTAS CANCELADAS DESPUES DEL 11 DE JUNIO DEL 2013 Y EL RECONOCIMIENTO DE PERJUICIOS MORALES Y MATERIALES"/>
    <n v="18845390"/>
    <n v="0"/>
    <x v="0"/>
    <x v="0"/>
    <s v="25/06/20185. Se cancela la audiencia porque la superintendencia no allegó el dictamen_x000a_audiencia inicial para el 25 de junio de 2018 - a las 8:30am"/>
    <x v="8"/>
    <d v="2019-06-25T00:00:00"/>
    <m/>
  </r>
  <r>
    <n v="540"/>
    <s v="689/2018"/>
    <s v="MEDELLIN"/>
    <s v="JUZGADO SEGUNDO LABORAL DEL CIRCUITO"/>
    <s v="CIVIL"/>
    <s v="BEATRIZ ELENA GIRALDO GIRALDO"/>
    <n v="21954200"/>
    <s v="FONDO NACIONAL DEL AHORRO Y OPTIMIZAR"/>
    <s v="QUE SE DECLARE QUE ENTRE OPTIMIZAR Y EL DEMANDANTE EXISTIÓ CONTRATO  DE TRABAJO  Y QUE TIENE DERECHOS A LAS PRESTACIONES SOCIALES DEJADAS DE CANCELAR."/>
    <n v="66271856.5"/>
    <n v="66271856.5"/>
    <x v="0"/>
    <x v="1"/>
    <s v="PODER PARA NOTIFICACIÓN Y ATENCIÓN DEL PROCESO"/>
    <x v="11"/>
    <d v="2019-05-29T00:00:00"/>
    <m/>
  </r>
  <r>
    <n v="541"/>
    <s v="11001410300120190007600"/>
    <s v="BOGOTA"/>
    <s v="JUZGADO PRIMERO MUNICIPAL DE PEPQUEÑAS CAUSAS LABORALES"/>
    <s v="PENAL"/>
    <s v="OLGA HELENA ALVAREZ MALDONADO"/>
    <n v="51640815"/>
    <s v="FONDO NACIONAL DEL AHORRO"/>
    <s v="QUE SE DECLARE QUE LA DEMANDANTE ES BENEFICIARIA DE LAS CESANTÍAS DE SU HIJO FALLECIDO Y SE RECONOZCA Y ORDENE PAGAR A LA DEMANDANTE LAS CESANTIAS."/>
    <n v="8281160"/>
    <n v="0"/>
    <x v="0"/>
    <x v="0"/>
    <s v="PODER PARA NOTIFICACIÓN Y ATENCIÓN DEL PROCESO"/>
    <x v="11"/>
    <d v="2019-05-29T00:00:00"/>
    <m/>
  </r>
  <r>
    <n v="542"/>
    <s v="00055/2019"/>
    <s v="SOLEDAD"/>
    <s v="JUZGADO TERCERO CIVIL MUNICIPAL DE ORALIDAD"/>
    <s v="CIVIL"/>
    <s v="ARGENIS DOLORES LECHGA DE PAYARES"/>
    <n v="22367338"/>
    <s v="FNA Y MARIA ELENA ROSALES BERMUDEZ"/>
    <s v="SE DELARE LA PERTENENCIA DEL INMUEBLE OBJETO DEL PROCESO."/>
    <n v="0"/>
    <n v="0"/>
    <x v="0"/>
    <x v="0"/>
    <s v="PODER PARA NOTIFICACIÓN Y ATENCIÓN DEL PROCESO"/>
    <x v="11"/>
    <d v="2019-05-29T00:00:00"/>
    <m/>
  </r>
  <r>
    <n v="543"/>
    <s v="11001310503620180067200"/>
    <s v="BOGOTÁ"/>
    <s v="JUZGADO TREINTA Y SEIS LABORAL DEL CIRCUITO"/>
    <s v="CIVIL"/>
    <s v="DIANA PATRICIA PEDRAZA ARIAS, ELMY YOHANNA MOSQUERA MURILLO, HUGO ARMANDO MARQUEZ CARDOZO, ISABEL ALDANA SALAZAR, JESHIKA ALEXANDRA CUARTAS CANO, LINA MARIA QUINTERO CANO Y MIGUEL ALFONSO DIAZ MONTAÑA."/>
    <n v="53002853"/>
    <s v="FONDO NACIONAL DEL AHORRO Y OPTIMIZAR"/>
    <s v="QUE SE DECLARE QUE EL FONDO NACIONAL DEL AHORRO ES SOLIDARIAMENTE RESPONSABLE DE LAS OBLIGACIONES QUE OPTIMIZAR DEJO DE RECONOCER A LAS DEMANDANTES, RELACIAONADAS CON S INDEMNIZACION MORATORIA  Y SE DECLARE QUE DESDE LA FECHA DE TERMINACIÓN DEL CONTRATO TRANSCURRIERON 22 MESES Y QUE SE CONDENE AL FONDO NACIONAL DEL AHORRO A ARECONOCER Y PAGAR LAS INDEMNIZACIONES POR EL NO PAGO DE LAS PRESTACIONES A LA FINALIZACIÓN DEL CONTRATO."/>
    <n v="946600000"/>
    <n v="946600000"/>
    <x v="0"/>
    <x v="1"/>
    <s v="CONTESTACIÓN DEMANDA"/>
    <x v="10"/>
    <d v="2019-06-12T00:00:00"/>
    <m/>
  </r>
  <r>
    <n v="544"/>
    <s v="970/2018"/>
    <s v="CÚCUTA"/>
    <s v="JUZGADO SEGUNDO CIVIL MUNICIPAL"/>
    <s v="ADMINISTRATIVA"/>
    <s v="CRISTHIAN JAVIER VALENCIA GARCIA Y OTRO"/>
    <m/>
    <m/>
    <m/>
    <n v="0"/>
    <n v="0"/>
    <x v="0"/>
    <x v="0"/>
    <s v="PODER PARA NOTIFICACIÓN Y ATENCIÓN DEL PROCESO"/>
    <x v="11"/>
    <d v="2019-05-29T00:00:00"/>
    <m/>
  </r>
  <r>
    <n v="545"/>
    <s v="00085/2019"/>
    <s v="PASTO"/>
    <s v="JUZGADO CUARTO CIVIL DEL CIRCUITO"/>
    <s v="LABORAL"/>
    <s v="AVANTE  - SEPT"/>
    <m/>
    <s v="JOSE DOLORES ERASO - HEREDERS DETERMINADO E INDETERMIANDOS"/>
    <m/>
    <n v="0"/>
    <n v="0"/>
    <x v="0"/>
    <x v="0"/>
    <s v="PODER PARA NOTIFICACIÓN Y ATENCIÓN DEL PROCESO"/>
    <x v="11"/>
    <d v="2019-05-29T00:00:00"/>
    <m/>
  </r>
  <r>
    <n v="546"/>
    <s v="112//2017"/>
    <s v="BOGOTÁ"/>
    <s v="JUZGADO TREINTA Y UNO CIVIL MUNICIPAL"/>
    <s v="LABORAL"/>
    <s v="JULIO ARVEY ARCILA SÁNCHEZ"/>
    <m/>
    <s v="FNA Y SANDRA VIBIANA CARVJAL MUÑOZ"/>
    <s v="QUE SE DECLARE LA PERTENENCIA DEL INMUEBLE OBJETO DEL PROCESO"/>
    <n v="0"/>
    <n v="0"/>
    <x v="0"/>
    <x v="0"/>
    <s v="PODER PARA NOTIFICACIÓN Y ATENCIÓN DEL PROCESO"/>
    <x v="11"/>
    <d v="2019-05-29T00:00:00"/>
    <m/>
  </r>
  <r>
    <n v="547"/>
    <s v="11001310301120180017100"/>
    <s v="BOGOTÁ"/>
    <s v="JUZGADO ONCE CIVIL DEL CIRCUITO"/>
    <s v="CIVIL"/>
    <s v="DELMA YOJANA TORRES CAMARGO"/>
    <m/>
    <s v="FNA Y CLARA NÉS OLACHEA GARCIA Y OTRO"/>
    <s v="QUE SE DECLARE LA PERTENENCIA DEL INMUEBLE OBJETO DEL PROCESO"/>
    <n v="0"/>
    <n v="0"/>
    <x v="0"/>
    <x v="0"/>
    <s v="PODER PARA NOTIFICACIÓN Y ATENCIÓN DEL PROCESO"/>
    <x v="11"/>
    <d v="2019-05-29T00:00:00"/>
    <m/>
  </r>
  <r>
    <n v="548"/>
    <s v="5000133300520180039200"/>
    <s v="VILLAVICENCIO"/>
    <s v="JUZGADO QUINTO ADMINISTRATIVO ORAL DEL CIRCUITO"/>
    <s v="CIVIL"/>
    <s v="MARYLUZ MORENO PULIDO Y OTROS"/>
    <n v="47434808"/>
    <s v="FNA"/>
    <s v="QUE SE DECLARE QUE EL FNA ES ADMINISTRATIVAMETE RESPONSABLE POR LOS PERJUICIOS DE CARÁCTER MATERIAL E INMATERIAL INFRINGIDO AL PATRIMONIO ECONÓMICO DE LA DEMADNANTE EN CONDICIÓN DE PERJUDICADA DIRECTA, POR FALLA DIRECTA DE LA ENTIDAD ABUSANDO DE SU POSICIÓN DOMINANTE."/>
    <n v="24535832.199999999"/>
    <n v="0"/>
    <x v="0"/>
    <x v="0"/>
    <s v="PODER PARA NOTIFICACIÓN Y ATENCIÓN DEL PROCESO"/>
    <x v="11"/>
    <d v="2019-05-29T00:00:00"/>
    <m/>
  </r>
  <r>
    <n v="549"/>
    <s v="1100131502320170008100"/>
    <s v="BOGOTÁ"/>
    <s v="JUZGADO VEINTITRES LABORAL DEL CIRCUITO"/>
    <s v="CIVIL"/>
    <s v="GABRIEL OVIEDO GIRALDO"/>
    <n v="7517453"/>
    <s v="FONDO NACIONAL DEL AHORRO Y OPTIMIZAR"/>
    <s v="QUE SE DECLARE QUE ENTRE OPTIMIZAR Y EL DEMANDANTE EXISTIÓ CONTRATO  DE TRABAJO  Y QUE TIENE DERECHOS A LAS PRESTACIONES SOCIALES DEJADAS DE CANCELAR."/>
    <n v="16562320"/>
    <n v="16562320"/>
    <x v="0"/>
    <x v="1"/>
    <s v="PODER PARA NOTIFICACIÓN Y ATENCIÓN DEL PROCESO"/>
    <x v="11"/>
    <d v="2019-05-29T00:00:00"/>
    <m/>
  </r>
  <r>
    <n v="550"/>
    <s v="11001310500420140069000"/>
    <s v="BOGOTÁ"/>
    <s v="JUZGADO CUARTO LABORAL DEL CIRCUITO"/>
    <s v="CIVIL"/>
    <s v="MANUEL APOLINAR HERNÁNDEZ ORTEGA"/>
    <n v="6859626"/>
    <s v="FONDO NACIONAL DEL AHORRO Y UGPP"/>
    <s v="QUE SE CONDEN A LA UGPP A RECONOCER Y PAGAR AL DEMANDANTE LA PENSIÓN DE JUBILACIÓN RELIQUIDADA CORRECTAMENTE TENIENDO EN CUENTA TODOS Y CADA UNO DE LOS FACTORES SALARIALES Y SE CONDENE A ACTUALIZAR LA PRIMERA MESADA PENSIONAL DESDE 1988 HASTA EL 2001. RELIQUIDACION PENSION"/>
    <n v="2206889.0099999998"/>
    <n v="0"/>
    <x v="0"/>
    <x v="0"/>
    <s v="PODER PARA NOTIFICACIÓN Y ATENCIÓN DEL PROCESO"/>
    <x v="11"/>
    <d v="2019-05-29T00:00:00"/>
    <m/>
  </r>
  <r>
    <n v="551"/>
    <s v="283-2019"/>
    <s v="MEDELLIN"/>
    <s v="JUZGADO DIECISIETE CIVIL MUNICIPAL"/>
    <s v="PENAL"/>
    <s v="ELBA NURY SOSA HOYOS"/>
    <m/>
    <s v="FNA Y ELBA NURY SOSA HOYOS"/>
    <s v="QUE SE DECLARE LA PERTENENCIA DEL INMUEBLE OBJETO DEL PROCESO"/>
    <n v="0"/>
    <n v="0"/>
    <x v="0"/>
    <x v="0"/>
    <s v="PODER PARA NOTIFICACIÓN Y ATENCIÓN DEL PROCESO"/>
    <x v="11"/>
    <d v="2019-05-29T00:00:00"/>
    <s v="FALTA DEMANDA Y CONTESTACIÓN"/>
  </r>
  <r>
    <n v="552"/>
    <s v="47001418900120190016500"/>
    <s v="SANTA MARTA"/>
    <s v="JUZGADO PRIMERO DE PEQUEÑAS CAUSAS Y COMPETENCIA MÚLTIPLE"/>
    <s v="CIVIL"/>
    <s v="OLIVERTON TOVAR GENECO"/>
    <m/>
    <s v="FNA Y LIGIA MARIA NAVARRO ROMERO Y OTROS"/>
    <s v="QUE SE DECLARE LA PERTENENCIA DE INMUEBLE OBJETO DEL PROCESO."/>
    <n v="0"/>
    <n v="0"/>
    <x v="0"/>
    <x v="0"/>
    <s v="PODER PARA NOTIFICACIÓN Y ATENCIÓN DEL PROCESO"/>
    <x v="11"/>
    <d v="2019-05-29T00:00:00"/>
    <s v="FALTA DEMANDA Y CONTESTACIÓN"/>
  </r>
  <r>
    <n v="553"/>
    <s v="70001400300320190005700"/>
    <s v="BOGOTÁ"/>
    <s v="JUZGADO TERCERO CIVIL MUNICIPAL"/>
    <s v="CIVIL"/>
    <s v="LUZ STELLA ACOSTA CARO"/>
    <n v="33107314"/>
    <s v="FNA Y OTROS ACREEDORES"/>
    <s v="QUE SE ADELANTE EL PROCESO DE INSOLVENCIA - FNA Y OTROS ACREEDORES"/>
    <n v="75000000"/>
    <n v="0"/>
    <x v="1"/>
    <x v="0"/>
    <s v="PODER PARA NOTIFICACIÓN Y ATENCIÓN DEL PROCESO"/>
    <x v="11"/>
    <d v="2019-05-29T00:00:00"/>
    <s v="FALTA CARPETA"/>
  </r>
  <r>
    <n v="554"/>
    <s v="00374-2019"/>
    <s v="BOGOTÁ"/>
    <s v="JUZGADO SEGUNDO  CIVIL MUNICIPAL"/>
    <s v="ADMINISTRATIVA"/>
    <s v="ISNARDO HENRY GUZMAN SALCEDO"/>
    <m/>
    <s v="FNA Y OTRO"/>
    <s v="SE DECLARE POR PRESCRIPCIÓN ADQUISITIVA DE PERTENENCIA DEL INMUEBLE OBJETO DEL PROCESO"/>
    <n v="0"/>
    <n v="0"/>
    <x v="0"/>
    <x v="0"/>
    <s v="PODER PARA NOTIFICACIÓN Y ATENCIÓN DEL PROCESO"/>
    <x v="11"/>
    <d v="2019-05-29T00:00:00"/>
    <s v="FALTA DEMANDA Y CONTESTACIÓN"/>
  </r>
  <r>
    <n v="555"/>
    <s v="0500031200020190002200"/>
    <s v="MEDELLIN"/>
    <s v="JUZGADO SEGUNDO PENAL DEL CIRCUITO ESPECIALIZADO EXTINCIÓN DOMINIO"/>
    <s v="ADMINISTRATIVA"/>
    <s v="JORGE IVAN FERNANDEZ Y OTROS"/>
    <m/>
    <s v="FNA Y OTROS"/>
    <s v="QUE SE DECLARE LA EXTINCIÓN DE DOMINIO DEL INMUEBLE DE PROPIEDAD DE JOGE IVAN FERNANDEZ Y OTROS"/>
    <n v="0"/>
    <n v="0"/>
    <x v="0"/>
    <x v="0"/>
    <s v="PODER PARA NOTIFICACIÓN Y ATENCIÓN DEL PROCESO"/>
    <x v="11"/>
    <d v="2019-05-29T00:00:00"/>
    <s v="FALTA DEMANDA Y CONTESTACIÓN"/>
  </r>
  <r>
    <n v="556"/>
    <s v="250/2018"/>
    <s v="CALI"/>
    <s v="JUZGADO CATORCE CIVIL MUNICIPAL"/>
    <s v="CIVIL"/>
    <s v="DANIEL FELIPE LOPEZ BOLAÑOS"/>
    <m/>
    <s v="FNA Y HOLBERG EDUARDO LLANOS BECERR"/>
    <m/>
    <n v="0"/>
    <n v="0"/>
    <x v="0"/>
    <x v="0"/>
    <s v="PODER PARA NOTIFICACIÓN Y ATENCIÓN DEL PROCESO"/>
    <x v="11"/>
    <d v="2019-05-29T00:00:00"/>
    <s v="FALTA DEMANDA Y CONTESTACIÓN"/>
  </r>
  <r>
    <n v="557"/>
    <s v="00126/2017"/>
    <s v="SAN GIL"/>
    <s v="JUZGADO CUARTO PROMISCUO MUNICIPAL"/>
    <s v="CIVIL"/>
    <s v="MARIA TERESA DURAN RODRIGUEZ"/>
    <n v="28096539"/>
    <s v="FNA/JULIO ENRIQUE GALLO"/>
    <s v="QIE SE DECLARE LA PERTENCIA POR PRESCRIPCION ADQUISITVA DEL NMUEBLE OBJETO DEL PROCESO"/>
    <n v="0"/>
    <n v="0"/>
    <x v="0"/>
    <x v="0"/>
    <s v="PODER PARA NOTIFICACIÓN Y ATENCIÓN DEL PROCESO"/>
    <x v="11"/>
    <d v="2019-05-29T00:00:00"/>
    <s v="FALTA DEMANDA Y CONTESTACIÓN"/>
  </r>
  <r>
    <n v="558"/>
    <s v="41001333300120180029000"/>
    <s v="NEIVA"/>
    <s v="JUZGADO PRIMERO ADMINISTRATIVO ORAL DEL CIRCUITO"/>
    <s v="LABORAL"/>
    <s v="SUSANA ACOSTA SANCHEZ"/>
    <n v="36130065"/>
    <s v="FNA Y HOSPITAL SAN ANTONIO DE PADUA"/>
    <s v="QUE SE DECLARE LA NULIDAD DE LOS ACTOS ADMINISTRATIVOS PROFERIDOS POR EL HOSPITAL SAN ANTONIO Y LA GOBERNACION DEL HUILA Y SE ORDENE PAGAR LA RETROACTIVIDAD DE LAS CESANTÍAS , SE APLIQUEN LAS RESPECTIVAS ACTUALIZACIONES Y AGO DE INTERESESA LA DEMANDANTE"/>
    <n v="4000458"/>
    <n v="0"/>
    <x v="0"/>
    <x v="0"/>
    <s v="PODER PARA NOTIFICACIÓN Y ATENCIÓN DEL PROCESO"/>
    <x v="11"/>
    <d v="2019-05-29T00:00:00"/>
    <s v="FALTA CONTESTACIÓN"/>
  </r>
  <r>
    <n v="559"/>
    <s v="41001233300020170056400"/>
    <s v="NEIVA"/>
    <s v="TRIBUNAL CONTENCIOSO ADMINISTRATIVO DEL HUILA"/>
    <s v="CIVIL"/>
    <s v="NORALBA ROSERO HURTADO"/>
    <n v="36372664"/>
    <s v="FNA Y HOSPITAL SAN ANTONIO DE PADUA"/>
    <s v="QUE SE DECLARE LA NULIDAD DE LOS ACTOS ADMINISTRATIVOS PROFERIDOS POR EL HOSPITAL SAN ANTONIO Y LA GOBERNACION DEL HUILA Y SE ORDENE PAGAR LA RETROACTIVIDAD DE LAS CESANTÍAS , SE APLIQUEN LAS RESPECTIVAS ACTUALIZACIONES Y AGO DE INTERESESA LA DEMANDANTE"/>
    <n v="51416299"/>
    <n v="0"/>
    <x v="0"/>
    <x v="0"/>
    <s v="PODER PARA NOTIFICACIÓN Y ATENCIÓN DEL PROCESO"/>
    <x v="11"/>
    <d v="2019-05-29T00:00:00"/>
    <s v="FALTA CONTESTACIÓN"/>
  </r>
  <r>
    <n v="560"/>
    <s v="11001400303520190033000"/>
    <s v="BOGOTÁ"/>
    <s v="JUZGADO TREINTA Y CINCO CIVIL MUNICIPAL"/>
    <s v="LABORAL"/>
    <s v="FLOR ANGELA PEÑA SANHCEZ"/>
    <m/>
    <s v="FNA/MARIA ESPERANZA PEÑA SANCHEZ"/>
    <m/>
    <n v="0"/>
    <n v="0"/>
    <x v="0"/>
    <x v="0"/>
    <s v="PODER PARA NOTIFICACIÓN Y ATENCIÓN DEL PROCESO"/>
    <x v="11"/>
    <d v="2019-05-29T00:00:00"/>
    <s v="FALTA DEMANDA Y CONTESTACIÓN"/>
  </r>
  <r>
    <n v="561"/>
    <s v="11001400303420190020500"/>
    <s v="BOGOTÁ"/>
    <s v="JUZGADO CUARTO CIVIL MUNICIPAL"/>
    <s v="ADMINISTRATIVA"/>
    <s v="CONSTRUCTORA BOLIVAR"/>
    <m/>
    <m/>
    <m/>
    <n v="0"/>
    <n v="0"/>
    <x v="0"/>
    <x v="0"/>
    <s v="PODER PARA NOTIFICACIÓN Y ATENCIÓN DEL PROCESO"/>
    <x v="11"/>
    <d v="2019-05-29T00:00:00"/>
    <s v="FALTA DEMANDA Y CONTESTACIÓN"/>
  </r>
  <r>
    <n v="562"/>
    <s v="083/2019"/>
    <s v="BARRANQUILLA"/>
    <s v="JUZGADO SEGUNDO LABORAL DEL CIRCUITO"/>
    <s v="CIVIL"/>
    <s v="BELKIS BARRIOS MORA"/>
    <m/>
    <s v="FONDO NACIONAL DEL AHORRO"/>
    <m/>
    <n v="0"/>
    <n v="0"/>
    <x v="0"/>
    <x v="0"/>
    <s v="PODER PARA NOTIFICACIÓN Y ATENCIÓN DEL PROCESO"/>
    <x v="11"/>
    <d v="2019-05-29T00:00:00"/>
    <s v="FALTA DEMANDA Y CONTESTACIÓN"/>
  </r>
  <r>
    <n v="563"/>
    <s v="11001400302020190007200"/>
    <s v="BOGOTÁ"/>
    <s v="JUZGADO VEINTE CIVIL MUNICIPAL DE ORALIDAD"/>
    <s v="CIVIL"/>
    <s v="FONDO NACIONAL DEL AHORRO"/>
    <n v="74329051"/>
    <s v="MANUEL GUSTAVO TORRES MALAVER"/>
    <s v="QUE SE DECLARE QUE ENTRE EL FNA Y EL DEMANDANDO SE CELEBRÓ CONTRATO DE MUTUO HIPOTECARIO SEGÚN ESCRITURA 01206 DEL 26 DE JULIO DEL 2013, QUE SE DELARE EL INCUMPLIMIENTO DEL COTNRATO POR PARTE DEL DEMANDADO, COMO CONSECUENICA, SE ORDENE EL PAGO DE LA SUMA DE $112.472.607.04 INCREMENTADO EN EL INTERÉS MORATORIO Y SE CONDENE EN COSTAS DEL PROCESO."/>
    <n v="112472607.04000001"/>
    <n v="0"/>
    <x v="1"/>
    <x v="0"/>
    <s v="RADICACIÓN DE LA RESPECTIVA DEMANDA, AUTO ADMISIÓN DEL 18 DE FEBRERO DEL 2019"/>
    <x v="11"/>
    <d v="2019-06-13T00:00:00"/>
    <s v="OK"/>
  </r>
  <r>
    <n v="564"/>
    <s v="00153/2019"/>
    <s v="PASTO"/>
    <s v="JUZGADO SEGUNDO LABORA DEL CIRCUITO"/>
    <s v="CIVIL"/>
    <s v="LILA PATRICIA CAICEDO ROSERO"/>
    <n v="30714985"/>
    <s v="FONDO NACIONAL DEL AHORRO Y OPTIMIZAR Y TEMPORALES UNO A"/>
    <s v="Que se declare la existencia de un contrato de trabajo (Articulos  23 y 24 CST)  entre el actor y el FONDO NACIONAL DEL AHORRO,. Pago de salarios  prestaciones de ley  y  de los  benéficos extralegales"/>
    <n v="60468802.219999999"/>
    <n v="60468802.219999999"/>
    <x v="0"/>
    <x v="1"/>
    <s v="PODER PARA NOTIFICACIÓN Y ATENCIÓN DEL PROCESO"/>
    <x v="11"/>
    <d v="2019-05-29T00:00:00"/>
    <s v="FALTA CONTESTACION"/>
  </r>
  <r>
    <n v="565"/>
    <s v="76109333300220170019500"/>
    <s v="BUENAVENTURA"/>
    <s v="JUZGADO SEGUNDO ADMINISTRATIVO ORAL DEL CIRCUITO"/>
    <s v="CIVIL"/>
    <s v="KAREN LICETH SINISTERRA CUERO"/>
    <n v="1111739535"/>
    <s v="FNA/UNIVERSIDAD DEL PACIFICO"/>
    <s v="QUE ES NULO EL ACTO FICTO RESULTANTE DEL SILENCIO ADMINISTRATIVO, NULO EL ACTO 0679 DEL 20 DE JUNIO DEL 2017  PRFERIDO POR EL RECTOR DE LA UNIVERSIDAD Y QUE A TÍTULO DE RESTABLECIMIENTO SE ORDENE A LA UNIVERSIDAD  REALICE EL RECONOCIMIENTO Y PAGO DE LAS CESANTÍAS DEFINITIVAS E INTERESES Y SANCIÓN MORATORIA"/>
    <n v="31732758"/>
    <n v="0"/>
    <x v="0"/>
    <x v="0"/>
    <s v="PODER PARA NOTIFICACIÓN Y ATENCIÓN DEL PROCESO"/>
    <x v="11"/>
    <d v="2019-05-29T00:00:00"/>
    <s v="FALTA CONTESTACION"/>
  </r>
  <r>
    <n v="566"/>
    <s v="63001400300120180053300"/>
    <s v="ARMENIA "/>
    <s v="JUZGADO PRIMERO CIVIL MUNICIPAL DE ORALIDAD"/>
    <s v="CIVIL"/>
    <s v="MARTHA LUCIA LUGO ORTIZ"/>
    <m/>
    <s v="FNA/GUSTAVO LOAIZA AGUJA Y OTROS"/>
    <m/>
    <n v="0"/>
    <n v="0"/>
    <x v="0"/>
    <x v="0"/>
    <s v="PODER PARA NOTIFICACIÓN Y ATENCIÓN DEL PROCESO"/>
    <x v="11"/>
    <d v="2019-05-29T00:00:00"/>
    <s v="FALTA DEMANDA Y CONTESTACIÓN"/>
  </r>
  <r>
    <n v="567"/>
    <s v="11001400304820180069800"/>
    <s v="BOGOTÁ"/>
    <s v="JUZGADO CUARENTA Y OCHO CIVIL MUNICIPAL"/>
    <s v="ADMINISTRATIVA"/>
    <s v="MARIA DEL PILAR ESPINOSA GARZÓN"/>
    <m/>
    <s v="FNA/MARGOTH LILIANA CEDPEDA"/>
    <m/>
    <n v="0"/>
    <n v="0"/>
    <x v="0"/>
    <x v="0"/>
    <s v="PODER PARA NOTIFICACIÓN Y ATENCIÓN DEL PROCESO"/>
    <x v="11"/>
    <d v="2019-05-29T00:00:00"/>
    <s v="FALTA DEMANDA Y CONTESTACIÓN"/>
  </r>
  <r>
    <n v="568"/>
    <s v="1216/2019"/>
    <s v="BOGOTÁ"/>
    <s v="SUPERINTENDENCIA FINANCIERA DE COLOMBIA"/>
    <s v="CIVIL"/>
    <s v="JORGE ISAAC BERDUGO MAZA"/>
    <n v="72219754"/>
    <s v="FONDO NACIONAL DEL AHORRO"/>
    <s v="QUE SE DECLARE QUE EL FNA VULNERÓ LOS DERECHOS COMO CONSUMIDOR O USUARIO AL NO DESCONTAR DEL SALDO DE CESANTÍAS LAS CUOTAS AÚN TENIENDO SALDO."/>
    <n v="0"/>
    <n v="0"/>
    <x v="0"/>
    <x v="0"/>
    <s v="PODER PARA NOTIFICACIÓN Y ATENCIÓN DEL PROCESO"/>
    <x v="11"/>
    <d v="2019-05-29T00:00:00"/>
    <s v="FALTA CONTESTACIÓN"/>
  </r>
  <r>
    <n v="569"/>
    <s v="1361/2019"/>
    <s v="BOGOTÁ"/>
    <s v="SUPERINTENDENCIA FINANCIERA DE COLOMBIA"/>
    <s v="LABORAL"/>
    <s v="RONAL AMETH JALLER SERPA"/>
    <n v="78109248"/>
    <s v="FONDO NACIONAL DEL AHORRO"/>
    <s v="SE ORDENE AL FNA LA DEVOLUCION DE LOS RECURSOS ACUMULADOS POR HAORRO VOLUNTARIO, VULNERACIÓN DE LOS DERECHOS CONSUMIDOR FINANCIERO."/>
    <n v="12000000"/>
    <n v="0"/>
    <x v="0"/>
    <x v="0"/>
    <s v="PODER PARA NOTIFICACIÓN Y ATENCIÓN DEL PROCESO"/>
    <x v="11"/>
    <d v="2019-05-29T00:00:00"/>
    <s v="FALTA CONTESTACION"/>
  </r>
  <r>
    <n v="570"/>
    <s v="1388/2019"/>
    <s v="BOGOTÁ"/>
    <s v="SUPERINTENDENCIA FINANCIERA DE COLOMBIA"/>
    <s v="LABORAL"/>
    <s v="LUIS EDUARDO RAMIREZ RAIRAN"/>
    <n v="19406427"/>
    <s v="FONDO NACIONAL DEL AHORRO"/>
    <s v="QUE SE REALICE UN ESTUDIO BASADO EN TODA LA INFORMAICÓN SUMINISTRADA POR EL FNA, PARA ESTABLECER EL COBRO EN EXCESO Y ABUSO  Y SE ORDENE AL FNA SUSPENDER EL COBRO DE LA SUPUESTA DEUDA Y SE CAUSE EL REINTEGRO DE LOS VALORES COBRADOS, CUANDO YA SE CANCELÓ EL CAPITAL DEL LA DEUDA."/>
    <n v="5000000"/>
    <n v="0"/>
    <x v="0"/>
    <x v="0"/>
    <s v="PODER PARA NOTIFICACIÓN Y ATENCIÓN DEL PROCESO"/>
    <x v="11"/>
    <d v="2019-06-14T00:00:00"/>
    <s v="FALTA CONTESTACIÓN"/>
  </r>
  <r>
    <n v="571"/>
    <s v="41001333300420180027400"/>
    <s v="NEIVA"/>
    <s v="JUZGADO CUARTO ADMINISTRATIVO DEL CIRCUITO"/>
    <s v="LABORAL"/>
    <s v="FLOR MARIA MEDINA RAMIREZ"/>
    <n v="36170005"/>
    <s v="FNA/ HOSPITAL UNIVERSITARIO HERNANDO MONCALEANO "/>
    <s v="QUE SE DECLARE A TÍTULO DE RESTABLECIMIENTO DEL DERECHO EL HOSPITAL UNIVWERSITARIO HERNANOD MONCALEANO, CODENANDOLA A PAGAR A LA DEMANDANTE, INTERÉS EQUIVALENTE A LA VARIACIÓN ANUALD DEL IPC SOBRE EL SALDO ACUMULADO DE CESANTÍAS."/>
    <n v="3373579"/>
    <n v="0"/>
    <x v="0"/>
    <x v="0"/>
    <s v="PODER PARA NOTIFICACIÓN Y ATENCIÓN DEL PROCESO"/>
    <x v="11"/>
    <d v="2019-05-29T00:00:00"/>
    <s v="FALTA CONTESTACIÓN"/>
  </r>
  <r>
    <n v="572"/>
    <s v="00775/2018"/>
    <s v="BOGOTÁ"/>
    <s v="JUZGADO TREINTA Y CUATRO CIVIL MUNICIPAL"/>
    <s v="ADMINISTRATIVA"/>
    <s v="PEDRO NEL JIMENEZ VALENCIA"/>
    <m/>
    <s v="FNS/MARIA DEL CARMEN BOIA PEDRAZA"/>
    <s v="QUE SE DECLARE LA PERTENENCIA POR PRESCRIPCIÓN ADQUISITVA DEL INMUEBLE OJETO DEL PROCESO "/>
    <n v="0"/>
    <n v="0"/>
    <x v="0"/>
    <x v="0"/>
    <s v="PODER PARA NOTIFICACIÓN Y ATENCIÓN DEL PROCESO"/>
    <x v="11"/>
    <d v="2019-05-29T00:00:00"/>
    <s v="FALTA DEMANDA Y CONTESTACIÓN"/>
  </r>
  <r>
    <n v="573"/>
    <s v="66001310500320190019400"/>
    <s v="PEREIRA"/>
    <s v="JUZGADO TERCERO LABORAL DEL CIRCUITO"/>
    <s v="CIVIL"/>
    <s v="CARLOS ALBERTO ESPINAL PARRA"/>
    <n v="10082305"/>
    <s v="FONDO NACIONAL DEL AHORRO, TEMPORALES UNO A, OPTIMIZAR, ACTIVOS S.A, SERVICIOS Y ASESORIAS S.A."/>
    <s v="Que se declare la existencia de un contrato de trabajo (Articulos  23 y 24 CST)  entre el actor y el FONDO NACIONAL DEL AHORRO,. Pago de salarios  prestaciones de ley  y  de los  benéficos extralegales"/>
    <n v="16562320"/>
    <n v="16562320"/>
    <x v="0"/>
    <x v="1"/>
    <s v="PODER PARA NOTIFICACIÓN Y ATENCIÓN DEL PROCESO"/>
    <x v="11"/>
    <d v="2019-05-29T00:00:00"/>
    <s v="FALTA CONTESTACIÓN"/>
  </r>
  <r>
    <n v="574"/>
    <s v="66001310500320190019300"/>
    <s v="PEREIRA"/>
    <s v="JUZGADO TERCERO LABORAL DEL CIRCUITO"/>
    <s v="CIVIL"/>
    <s v="ROBERTO IVAN CUARTAS GÓMEZ"/>
    <n v="10134793"/>
    <s v="FONDO NACIONAL DEL AHORRO, OPTIMIZAR, ACTIVOS S.A Y  SERVICIOS Y ASESORÍAS"/>
    <s v="Que se declare la existencia de un contrato de trabajo (Articulos  23 y 24 CST)  entre el actor y el FONDO NACIONAL DEL AHORRO,. Pago de salarios  prestaciones de ley  y  de los  benéficos extralegales"/>
    <n v="16562320"/>
    <n v="16562320"/>
    <x v="0"/>
    <x v="1"/>
    <s v="PODER PARA NOTIFICACIÓN Y ATENCIÓN DEL PROCESO"/>
    <x v="11"/>
    <d v="2019-05-29T00:00:00"/>
    <s v="FALTA CONTESTACIÓN "/>
  </r>
  <r>
    <n v="575"/>
    <s v="211/2019"/>
    <s v="BOGOTÁ"/>
    <s v="JUZGADO DIECINUEVE LABORAL DEL CIRCUITO"/>
    <s v="LABORAL"/>
    <s v="GUADALUPE RAMIREZ"/>
    <n v="52450523"/>
    <s v="FONDO NACIONAL DEL AHORRO"/>
    <s v="QUE SE DECLARE INEFICAZ EL DESPIDO SIN JUSTA CAUSA, SE ORDENE EL REINTEGRO, CODNENAR AL FNA A PAGAR LA INDEMNIZACION DE 180 DÍAS DE SALARIO, CONDENAR AL PAGO DE OTROS EMOLUMENTOS POR HECHOS PROBADOS, CONDENAR A PAGAR LA INDEXACION CORRESPONDIENTE, INTERESES, PERJUICIOS Y COSTAS DEL PROCESO."/>
    <n v="52098600"/>
    <n v="52098600"/>
    <x v="0"/>
    <x v="1"/>
    <s v="CONTESTACIÓN DEMANDA"/>
    <x v="10"/>
    <d v="2019-06-07T00:00:00"/>
    <s v="OK"/>
  </r>
  <r>
    <n v="576"/>
    <s v="25000234200020170057700"/>
    <s v="BOGOTÁ"/>
    <s v="TRIBUNAL ADMINISTRATIVO DE CUNDINAMARCA"/>
    <s v="LABORAL"/>
    <s v="CARLOS ALFONSO PABON"/>
    <n v="19332487"/>
    <s v="FNA/HOSPITAL MARIA AUXLIADORA"/>
    <s v="QUE SE DECLARE LA NULIDAD DE LOS ACTOS ADMINISTRATIVOS Y COMO CONSECUENCIA SE ORDENE AL  HOSPITAL MARIA AUXILIADORA DE MOSQUERA, CANCELAR LAS CESANTÍAS  DE  LOS AÑOS 2012/13/14 Y 15, ASI COMO LOS INTERESES GENERADOS E INDEMNIZACION MORATORIA"/>
    <n v="243933898"/>
    <n v="0"/>
    <x v="0"/>
    <x v="0"/>
    <s v="PODER PARA NOTIFICACIÓN Y ATENCIÓN DEL PROCESO"/>
    <x v="11"/>
    <d v="2019-05-29T00:00:00"/>
    <s v="FALTA CONTESTACION"/>
  </r>
  <r>
    <n v="577"/>
    <s v="0619/2018"/>
    <s v="BOGOTÁ"/>
    <s v="JUZGADO VEINTE CIVIL MUNICIPAL"/>
    <s v="LABORAL"/>
    <s v="WILSON ORLANDO MORENO VILLAMIZAR"/>
    <m/>
    <s v="FNA/ RAÚL HUMBERTO GUZMAN HERNÁNDEZ"/>
    <m/>
    <n v="0"/>
    <n v="0"/>
    <x v="0"/>
    <x v="0"/>
    <s v="NOTIFICACION POR AVISO"/>
    <x v="11"/>
    <d v="2019-05-29T00:00:00"/>
    <s v="FALTA DEMANDA Y CONTESTACIÓN"/>
  </r>
  <r>
    <n v="578"/>
    <s v="0167/2018"/>
    <s v="SOACHA"/>
    <s v="JUZGADO SEGUNDO CIVIL MUNICIPAL"/>
    <s v="LABORAL"/>
    <s v="LAURA MARCELA CEPEDA CASTRO"/>
    <m/>
    <s v="FNA/WILLIAM NELSON PEREZ DELGADO"/>
    <m/>
    <n v="0"/>
    <n v="0"/>
    <x v="0"/>
    <x v="0"/>
    <s v="PODER PARA NOTIFICACIÓN Y ATENCIÓN DEL PROCESO"/>
    <x v="11"/>
    <d v="2019-05-29T00:00:00"/>
    <s v="FALTA DEMANDA Y CONTESTACIÓN"/>
  </r>
  <r>
    <n v="579"/>
    <s v="11001310503720180064400"/>
    <s v="BOGOTÁ"/>
    <s v="JUZGADO TREINTA Y SIETE LABORAL DEL CIRCUITO"/>
    <s v="CIVIL"/>
    <s v="OSCAR PEÑA MUÑOZ, MERY GRACIELA REYES PEÑA, DIANA DEL PILAR TRIANA, JAZMIN ADIANA PACHON PINZON,MARIA ELISA ARANGO ARIAS,NORMA CONSTANZA ZAMORA RODRIGUEZ,FREDY ESNEIDER FRAJARDO GARNICA, TERESA DEL PILAR IBARRA FAJARDO, EMMA PAOLA ROZO PRECIADO, LAURA KATERINE MARTINEZ PINILLA, ESNELINGUER CORTÉS GARCÍA, PATRICIA NIETO OLAYA y DFIANA CATALINA MUNEVAR  FERNANDEZ"/>
    <s v="79456604, 41765296, 52618987, 63322395, 42998663,, 52065634, 80542197, 55056678, 20688427, 1032409824, 413443, 39696695 Y 52794058"/>
    <s v="FONDO NACIONAL DEL AHORRO Y OPOTIMIZAR"/>
    <s v="QUE SE DECLARE QUE ENTRE LOS DEMANDANTES Y OPTIMIZAR EXISTIO UNA RELACIÓN LABORAL , QUE EL FONDO NACIONAL DEL AHORRO ES SOLIDARIAMENTE RESPONSABLE DE LAS PRESTACIONES SOCIALES A CADA UNO DE LOS DEMANDANTES."/>
    <n v="215310160"/>
    <n v="215310160"/>
    <x v="0"/>
    <x v="1"/>
    <s v="PODER PARA NOTIFICACIÓN Y ATENCIÓN DEL PROCESO"/>
    <x v="11"/>
    <d v="2019-05-30T00:00:00"/>
    <s v="FALTA CONTESTACIÓN"/>
  </r>
  <r>
    <n v="580"/>
    <s v="23001310500520190002400"/>
    <s v="MONTERÍA "/>
    <s v="JUZGADO QUINTO LABORAL DEL CIRCUITO"/>
    <s v="LABORAL"/>
    <s v="ILENIA MARTINEZ LOPEZ"/>
    <n v="1065600035"/>
    <s v="FONDO NACIONAL DEL AHORRO, PTIMIZAR, ACTIVOS Y SERVICIOS TEMPORALES"/>
    <s v="Que se declare la existencia de un contrato de trabajo (Articulos  23 y 24 CST)  entre el actor y el FONDO NACIONAL DEL AHORRO,. Pago de salarios  prestaciones de ley  y  de los  benéficos extralegales"/>
    <n v="235000000"/>
    <n v="235000000"/>
    <x v="0"/>
    <x v="1"/>
    <s v="PODER PARA NOTIFICACIÓN Y ATENCIÓN DEL PROCESO"/>
    <x v="11"/>
    <d v="2019-05-30T00:00:00"/>
    <s v="OK"/>
  </r>
  <r>
    <n v="581"/>
    <s v="11001310500220160076800"/>
    <s v="BOGOTÁ"/>
    <s v="JUZGADO SEGUNDO LABORAL DEL CIRCUITO"/>
    <s v="LABORAL"/>
    <s v="YILMER OSWALDO BERMUDEZ GARCIA"/>
    <n v="1090377524"/>
    <s v="FONDO NACIONAL DEL AHORRO - TEMPORALES UNO A BOGOTA-SAS"/>
    <s v="QUE SE DECLARE QUE ENTRE EL FONDO NACIONAL DEL AHORRO Y EL DEMANDANTE EXISTIO UNA RELACION LABORAL EN CONDICION DE TRABAJADOR OFICIAL Y SE RECONOZCA LOS BENEFICIOS DE LA CONVENCIÓN COLECTIVA Y QUE SE DECLARE QUE EL CONTRATO FUE TERMINADO UNILATERALMENTE SIN JUSTA CAUSA."/>
    <n v="14754340"/>
    <n v="14754340"/>
    <x v="0"/>
    <x v="1"/>
    <s v="El 10 de julio de 2018 ordena emplazar a Temporales Uno A. El 25 de julio de 2018 diligencia de notificación personal (acta) en la fecha se hace diligencia de notificación a Temporales Uno A De Bogotá S.A.S._x000a_"/>
    <x v="1"/>
    <d v="2019-05-31T00:00:00"/>
    <s v="OK"/>
  </r>
  <r>
    <n v="582"/>
    <s v="08001310500520180025200"/>
    <s v="BARRANQUILLA"/>
    <s v="JUZGADO QUINTO LABORAL ORAL DEL CIRCUITO"/>
    <s v="CIVIL"/>
    <s v="TOMAS ENRIQUE RAMBAL HERNANDEZ"/>
    <n v="1044425807"/>
    <s v="FONDO NACIONAL DEL AHORRO"/>
    <s v="QUE SE DECLAFRE QUE ENTRE EL DEMANANTE Y EL FONDO NACIONAL DEL AHORRO EXISTIO CONTRATO DE TRABAJO Y QUE SE RECONOZCAN LOS BENEFICIOS CONVENCIONALES."/>
    <n v="15624840"/>
    <n v="15624840"/>
    <x v="0"/>
    <x v="1"/>
    <s v="PODER PARA NOTIFICACIÓN Y ATENCIÓN DEL PROCESO"/>
    <x v="8"/>
    <d v="2019-01-21T00:00:00"/>
    <s v="OK"/>
  </r>
  <r>
    <n v="583"/>
    <s v="11001310303120150104400"/>
    <s v="BOGOTÁ"/>
    <s v="JUZGADO TREINTA Y UNO CIVIL CIRCUITO"/>
    <s v="PENAL"/>
    <s v="FONDO NACIONAL DEL AHORRO"/>
    <n v="79829404"/>
    <s v="EDWIN ALBERTO ZAPATA LINDARTE"/>
    <s v="QUE SE DECLARE QUE EL TÍTULO EJECUTIVO CONTENIDO EN LA ESCRITURA PUBLICA 937 DEL 28 DE MARZO DEL 2012 ES CLARO EXPRESO Y EXIGIBLE."/>
    <n v="380823275.94"/>
    <n v="0"/>
    <x v="1"/>
    <x v="0"/>
    <s v="PRESENTACIÓN DE LA DEMANDA"/>
    <x v="1"/>
    <d v="2019-05-31T00:00:00"/>
    <s v="OK"/>
  </r>
  <r>
    <n v="584"/>
    <s v="86001310500120140065100"/>
    <s v="MOCOA"/>
    <s v="TRIBUNAL SUPERIOR DE DISTRITO JUDICIAL"/>
    <s v="CIVIL"/>
    <s v="ROSA HELENA CHAMORRO BURBANO"/>
    <n v="1124854495"/>
    <s v="FONDO NACIONAL DEL AHORRO"/>
    <s v="Que se declare la existencia de un contrato de trabajo (Articulos  23 y 24 CST)  entre el actor y el FONDO NACIONAL DEL AHORRO,. Pago de salarios  prestaciones de ley  y  de los  benéficos extralegales"/>
    <n v="35624353"/>
    <n v="35624353"/>
    <x v="0"/>
    <x v="1"/>
    <s v="El 25 de enero de 2017 se profirió sentencia de primera instancia, se absuelve a la entidad."/>
    <x v="1"/>
    <d v="2019-05-31T00:00:00"/>
    <s v="FALTA CARPETA"/>
  </r>
  <r>
    <n v="585"/>
    <s v="11001310500420150008700"/>
    <s v="BOGOTÁ"/>
    <s v="JUZGADO CUARTO LABORAL CIRCUITO"/>
    <s v="CIVIL"/>
    <s v="ANDRES MAURICIO GAITAN MACHECA"/>
    <n v="80013336"/>
    <s v="FONDO NACIONAL DEL AHORRO"/>
    <s v="Declaración de un contrato de trabajo con el FONDO NACIONAL DEL AHORRO (contrato realidad) y pago de acreencias laborales incluidas las de la convención colectiva de trabajo"/>
    <n v="85000000"/>
    <n v="13590470.93"/>
    <x v="0"/>
    <x v="1"/>
    <s v="EL 25 Y 26 DE ENERO DE 2018 SE LLEVÓ A CABO AUDIENCIA DE ALEGATOS Y CONCLUSIÓN. SE EXPIDIÓ SENTENCIA CONDENATORIA AL FONDO NACIONAL DEL AHORRO. SE EXPIDE AUTO QUE CONCEDE RECURSO DE EL 12 DE FEBRERO DE 2018 EL TRIBUNAL EXPIDE AUTO POR MEDIO DEL CUAL ADMITE EL RECURSO. EL 19 DE FEBRERO DE 2018 EL EXPEDIENTE ENTRA AL DESPACHO."/>
    <x v="1"/>
    <d v="2019-05-31T00:00:00"/>
    <s v="CARMENZA"/>
  </r>
  <r>
    <n v="586"/>
    <s v="76622400300120140077000"/>
    <s v="ROLDANILLO"/>
    <s v="JUZGADO CIVIL MUNICIPAL"/>
    <s v="DISCIPLINARIO"/>
    <s v="OSCAR ALVAREZ REYES"/>
    <n v="6436101"/>
    <s v="FONDO NACIONAL DEL AHORRO"/>
    <s v="Se  libre mandamiento de pago por la suma de $250.000 mas intereses de mora, costas y costos del proceso."/>
    <n v="250000"/>
    <n v="0"/>
    <x v="0"/>
    <x v="0"/>
    <s v="11/09/2017 AUTO APRUEBA LIQUIDACIÓN DE COSTAS"/>
    <x v="1"/>
    <d v="2019-05-31T00:00:00"/>
    <s v="OK"/>
  </r>
  <r>
    <n v="587"/>
    <s v="11001600005020101611400"/>
    <s v="BOGOTÁ"/>
    <s v="JUZGADO TREINTA Y OCHO PENAL DEL CIRCUITO"/>
    <s v="LABORAL"/>
    <s v="FONDO NACIONAL DEL AHORRO, HECTOR RIAÑO AGUDELO"/>
    <s v="2.394.074"/>
    <s v="JOSÉ WILLIAM ARIZA GONZALEZ"/>
    <s v="SE SOLICITA LA INICIACIÓN DEL INCIDENTE DE REPARACIÓN INTEGRAL , POR LOS DAÑOS CAUSADOS AL FNA Y AL SEÑOR RIAÑO AGUDELO, POR LA CONDUCTA DEL SEÑOR JOSE WILLIAM ARIZA GONZALEZ, QUIEN FUE CONDENADO."/>
    <n v="43098632.649999999"/>
    <n v="0"/>
    <x v="1"/>
    <x v="0"/>
    <s v="ESTADO 15/05/2017 AUTO REQUIERE REQUIERE PERITO----La Sala Penal del Tirbunal Superior de Bogotá avocó conocimiento del recurso de apelación interpuesto contra la sentencia que decretó la cancelación de los registros fraudulentos y los obtenidos posteriormente, incluyendo la hipoteca del FNA._x000a_Estamos pendientes de que se fije fecha de audiencia de incidente de reparación integral."/>
    <x v="1"/>
    <d v="2019-05-31T00:00:00"/>
    <s v="OK"/>
  </r>
  <r>
    <n v="588"/>
    <s v="257544003002 201720100"/>
    <s v="SOACHA"/>
    <s v="JUZGADO SEGUNDO CIVIL MUNICIPAL"/>
    <s v="CIVIL"/>
    <s v="RODRIGO MONTAÑA DURAN"/>
    <n v="1629006"/>
    <s v="FNA Y EBERT PERAL MONTIEL"/>
    <s v="QUE SE DECLARE RESUELTO EL CONTRATO DE COMPRAVENTA SEGUNS ESCRITURA 1050 DEL 13 DE ABEIL DEL 2010, EN RAZÓN A QUE NO SE CANCELÓ EL TOTAL DE LA NEGOCIACIÓN, SE ORDENE AL DEMANDADO A RESTITUR EL INMUEBLE Y SE CONDENE EN COSTAS."/>
    <n v="60000000"/>
    <n v="0"/>
    <x v="0"/>
    <x v="0"/>
    <s v="El 26 de julio de 2018, de profierió fallo y se declaro la resolución del contrato. "/>
    <x v="1"/>
    <d v="2019-05-31T00:00:00"/>
    <s v="OK"/>
  </r>
  <r>
    <n v="589"/>
    <s v="13430408900120170030600"/>
    <s v="MAGANGUE"/>
    <s v="JUZGADO PRIMERO PROMISCUO MUNICIPAL"/>
    <s v="CIVIL"/>
    <s v="MARTHA GERTRUDIS TORRES DE SALAZAR"/>
    <n v="51934385"/>
    <s v="FONDO NACIONAL DEL AHORRO"/>
    <s v="QUE SE DECLARE QUE EL FNA TIENE LA OBLIGACIÓN DE REEMBOLSAR CON CHEQUE DE GERENCIA O TITULO A FAVOR DE LA DEMANDADA. COMO SALDO DE LA OBLGACIÓN DEJADA DE CANCELAR POR EL FNA , SEGÚN PROMESA SUSCRITA ENTRE LA DEMANDANTE Y VICTOR JAVIER CORDOBA COLLAZOS."/>
    <n v="24103818.530000001"/>
    <n v="0"/>
    <x v="0"/>
    <x v="0"/>
    <s v="SE SOLICITO A M&amp;P ABOGADOS LA DEMANDA Y CONTESTACIÓN CORREO 5 DE MARZO DEL 2019"/>
    <x v="1"/>
    <d v="2019-05-31T00:00:00"/>
    <s v="SE SOLICITO A M&amp;P ABOGADOS LA DEMANDA Y CONTESTACIÓN CORREO 5 DE MARZO DEL 2019"/>
  </r>
  <r>
    <n v="590"/>
    <s v="034-2015 JGN"/>
    <s v="TOLIMA"/>
    <s v="CONSEJO SUPERIOR DE LA JUDICATURA DEL TOMIMA"/>
    <s v="CIVIL"/>
    <s v="FONDO NACIONAL DEL AHORRO"/>
    <n v="1017127572"/>
    <s v="ALEJANDRA MARIA TABARES LOPEZ"/>
    <s v="PRESUNTAS IRREGULARIDADES EN QUE PUDIERON HABER INCURRIDO LOS  ABOGADOS COMO APODERADOS DE LOS AFILIADOS EN RAZON A LA NATURALEZA, ADMINISTRA  MAS NO LIQUIDA LAS CESANTÍAS"/>
    <s v="INDETERMINADA"/>
    <n v="0"/>
    <x v="1"/>
    <x v="0"/>
    <s v="ARCHIVADO DESDE EL 17/07/2017 - PENDIENTE SOPORTES TERMINACION PROCESO 05/03/2019"/>
    <x v="1"/>
    <d v="2019-05-31T00:00:00"/>
    <s v="ARCHIVADO DESDE EL 17/07/2017 - PENDIENTE SOPORTES TERMINACION PROCESO 05/03/2019"/>
  </r>
  <r>
    <n v="591"/>
    <s v="11001310503520170053900"/>
    <s v="BOGOTÁ"/>
    <s v="TRIBUNAL SUPERIOR  DE DISTRITO JUDICIAL"/>
    <s v="LABORAL"/>
    <s v="LUIS ORLANDO ORTEGON MORENO"/>
    <n v="19358635"/>
    <s v="FONDO NACIONAL DEL AHORRO Y OTRAS TEMPORALES"/>
    <s v="QUE SE DECLARE LA EXISTENCIA DE UN CONTRATO DE TRABAJO ENTRE EL ACTOR Y EL FONDO NACIONAL DEL AHORRO (ARTICULOS 23 Y 24 CST) Y PAGO DE PRESTACIONES SOCIALES DE LEY DE DE LOS BENEFICIOS CONVENCIONALES"/>
    <n v="22131510"/>
    <n v="57853020"/>
    <x v="0"/>
    <x v="1"/>
    <s v="SENTENCIA DE PRIMERA INSTANCIA DESFAVORABLE CONDENA AL FNA EN CESANTÍAS $44.907.951.42 Y VACACIONES POR $12.945.068.63. RECURSO DE APELACION CONCEDIDO EN EFECTO SUSPENSIVO."/>
    <x v="1"/>
    <d v="2019-05-31T00:00:00"/>
    <m/>
  </r>
  <r>
    <n v="592"/>
    <s v="23001400300220110010600"/>
    <s v="MONTERÍA "/>
    <s v="JUZGADO PRIMERO CIVIL MUNICIPAL DE MONTERIA"/>
    <s v="LABORAL"/>
    <s v="MARIO BARRERA VARGAS"/>
    <n v="12268739"/>
    <s v="FONDO NACIONAL DEL AHORRO Y OTROS"/>
    <s v="SE DECLARE LA LIQUIDACIÓN PATRIMONIAL DE MARIO BARRERA VARGAS, POR INSOLVENCIA PARA CANCELAR OBLIGACIONES VARIOS ACREEDORES."/>
    <n v="63973829.840000004"/>
    <n v="0"/>
    <x v="1"/>
    <x v="0"/>
    <s v="PENDIENTE SE ESTUDIE LA PROPUESTA HECHA POR EL DEMANDANTE ANTE EL CENTRO DE CONCILIAICÓN. "/>
    <x v="1"/>
    <d v="2019-05-31T00:00:00"/>
    <m/>
  </r>
  <r>
    <n v="593"/>
    <s v="50001312100220170016400"/>
    <s v="VILLAVICENCIO"/>
    <s v="JUZGADO SEGUNDO CIVIL DEL CIRCUITO ESPECIALIZADO EN RESTITUCION DE TIERRAS"/>
    <s v="CIVIL"/>
    <s v="HECTOR QUIÑONEZ BARRAGAN"/>
    <n v="14223417"/>
    <s v="FONDO NACIONAL DEL AHORRO"/>
    <s v="QUE SE DE CLARE EL DERECHO FUNDAMENTAL A LA RESTITUCIÓN DE TIERRAS DESPOJADAS Y ABANDONADAS FORZOSAMENTE Y LA REPARACIÓN A FAVOR DEL DEMANDANTE Y LA CONDONACIÓN DE DEUDAS HIPOTECARIAS Y EN CASO DE NO LLEGARSE A COMPROBAR LA IMPOSIBILIDAD DE RESTITUCIÓN DEL BIEN SE ORDENE LA COMPENSACIÓN."/>
    <s v="INDETERMINADA"/>
    <n v="0"/>
    <x v="0"/>
    <x v="0"/>
    <s v="SE CONTESTÓ DEMANDA EL 17 DE ABRIL DE 2018."/>
    <x v="1"/>
    <d v="2019-05-31T00:00:00"/>
    <m/>
  </r>
  <r>
    <n v="594"/>
    <s v="11001310501820160042000"/>
    <s v="BOGOTÁ"/>
    <s v="JUZGADO DIECIOCHO LABORAL DEL CIRCUITO"/>
    <s v="LABORAL"/>
    <s v="WILSON FERNANDO PAJOY CASTRO, SAMIR BERRIO SCOFF Y LUZ MIRYAM ARANGO DE VEGA"/>
    <s v="80370560, 80768552 Y 35333352"/>
    <s v="FONDO NACIONAL DEL AHORRO Y OPTIMIZAR"/>
    <s v="QUE SE DECLARE QUE ENTRE OPTIMIZAR Y LOS DEMANDANTES EXISTIÓ CONTRATO  DE TRABAJO DE OBRA O LABOR, QUE TIENE DERECHOS A LAS PRESTACIONES SOCIALES DEJADAS DE CANCELAR."/>
    <n v="15624840"/>
    <n v="15624840"/>
    <x v="0"/>
    <x v="1"/>
    <s v="02/08/2018 Se notifica personalmente Confianza"/>
    <x v="1"/>
    <d v="2019-05-31T00:00:00"/>
    <m/>
  </r>
  <r>
    <n v="595"/>
    <s v="08001310501520180012800"/>
    <s v="BARRANQUILLA"/>
    <s v="JUZGADO QUINCE LABORAL DEL CIRCUITO"/>
    <s v="CIVIL"/>
    <s v="SANDRA TOBON CORREA"/>
    <n v="32870825"/>
    <s v="FONDO NACIONAL DEL AHORRO, TEMPORALES UNO A Y OPTIMIZAR"/>
    <s v="Que se declare la existencia de un contrato de trabajo (Articulos  23 y 24 CST)  entre el actor y el FONDO NACIONAL DEL AHORRO,. Pago de salarios  prestaciones de ley  y  de los  benéficos extralegales"/>
    <n v="15624840"/>
    <n v="15624840"/>
    <x v="0"/>
    <x v="1"/>
    <s v="PODER PARA NOTIFICACIÓN Y ATENCIÓN DEL PROCESO"/>
    <x v="1"/>
    <d v="2019-05-31T00:00:00"/>
    <m/>
  </r>
  <r>
    <n v="596"/>
    <s v="253203189001201800146"/>
    <s v="GUADUAS"/>
    <s v="PROMISCUO  DEL CIRCUITO DE GUADUAS"/>
    <s v="CIVIL"/>
    <s v="AGENCIA NACIONAL DE INFRAESTRUCTURA - ANI"/>
    <s v="830125996-9"/>
    <s v="HERNAN BENITEZ TRIVIÑO"/>
    <s v="SE EXPROPIE EL INMUBLE DE PROPIEDAD DEL SEÑOR HERNAN BENITEZ TRIVIÑO, QUIEN TIENE OBLIGACIÓN HIPOTECARIA CON EL FNA VIGENTE."/>
    <n v="44941583.159999996"/>
    <n v="0"/>
    <x v="0"/>
    <x v="0"/>
    <s v="SE CONTESTÓ LA DEMANDA EL 02,10,18"/>
    <x v="1"/>
    <d v="2019-05-31T00:00:00"/>
    <m/>
  </r>
  <r>
    <n v="597"/>
    <s v="05001310501420180034900"/>
    <s v="MEDELLÍN"/>
    <s v="JUZGADO CATORCE LABORAL DEL CIRCUITO"/>
    <s v="ADMINISTRATIVA"/>
    <s v="YURIS TAPIAS CUADROS"/>
    <n v="11814581"/>
    <s v="FONDO NACIONAL DEL AHORRO Y OPTIMIZAR"/>
    <s v="QUE SE DECLARE QUE ENTRE OPTIMIZAR Y LOS DEMANDANTES EXISTIÓ CONTRATO  DE TRABAJO DE OBRA O LABOR Y QUE TIENE DERECHOS A LAS PRESTACIONES SOCIALES DEJADAS DE CANCELAR."/>
    <n v="34173395.299999997"/>
    <n v="34173395.299999997"/>
    <x v="0"/>
    <x v="1"/>
    <s v="PODER PARA NOTIFICACIÓN Y ATENCIÓN DEL PROCESO"/>
    <x v="1"/>
    <d v="2019-05-31T00:00:00"/>
    <m/>
  </r>
  <r>
    <n v="598"/>
    <s v="11001310503920170013100"/>
    <s v="BOGOTÁ"/>
    <s v="JUZGADO TREINTA Y NUEVE LABORAL DEL CIRCUITO"/>
    <s v="CIVIL"/>
    <s v="LEYLA MABEL MESA DUQUE"/>
    <n v="52371420"/>
    <s v="FONDO NACIONAL DEL AHORRO, OPTIMIZAR SERVICIOS TEMPORALES S.A EN LIQUIDACION"/>
    <s v="Que se declare la existencia de un contrato de trabajo (Articulos  23 y 24 CST)  entre el actor y el FONDO NACIONAL DEL AHORRO,. Pago de salarios  prestaciones de ley  y  de los  benéficos extralegales"/>
    <n v="20550000"/>
    <n v="20550000"/>
    <x v="0"/>
    <x v="1"/>
    <s v="PODER PARA NOTIFICACIÓN Y ATENCIÓN DEL PROCESO"/>
    <x v="1"/>
    <d v="2019-05-31T00:00:00"/>
    <m/>
  </r>
  <r>
    <n v="599"/>
    <s v="00031-2018"/>
    <s v="BARRANQUILLA"/>
    <s v="JUZGADO SEXTO DE EJECUCIÓ DE PENAS"/>
    <s v="CIVIL"/>
    <s v="BIALIS MORENO ACOSTA"/>
    <m/>
    <s v="FNA-NOWI SAS"/>
    <m/>
    <n v="0"/>
    <n v="0"/>
    <x v="0"/>
    <x v="0"/>
    <s v="DERECHO DE PETICIÓN SOLICITANOD LA CALIDAD DEL FNA EN EL PROCESO. LO ANTERIOR DEBIDO A QUE EL 22 DE NOVIEMVRE DEL 2018, SE RECIBIÓ NOTIFICACIÓN DE LA DECLARACION DE NULIDAD DE LO ACTUADO."/>
    <x v="1"/>
    <d v="2019-06-13T00:00:00"/>
    <m/>
  </r>
  <r>
    <n v="600"/>
    <s v="15891-2018"/>
    <s v="BOGOTÁ"/>
    <s v="CAMARA DE COMERCIO DE BOGOTÁ"/>
    <s v="CIVIL"/>
    <s v="FONDO NACIONAL DEL AHORRO"/>
    <s v="899999284-4"/>
    <s v="MAPFRE SEGUROS GENERALES DE COLOMBIA S.A."/>
    <s v="RESPONSABILIDAD DE LA PÓLIZA"/>
    <n v="2284749000"/>
    <n v="0"/>
    <x v="1"/>
    <x v="0"/>
    <s v="PODER PARA NOTIFICACIÓN Y ATENCIÓN DEL PROCESO."/>
    <x v="1"/>
    <d v="2019-05-31T00:00:00"/>
    <m/>
  </r>
  <r>
    <n v="601"/>
    <s v="436/2018"/>
    <s v="IBAGUÉ"/>
    <s v="JUZGADO QUINTO CIVIL MUNICIPAL"/>
    <s v="LABORAL"/>
    <s v="ROSALINO TORRES VILLALBA"/>
    <m/>
    <s v="FNA"/>
    <m/>
    <n v="0"/>
    <n v="0"/>
    <x v="0"/>
    <x v="0"/>
    <s v="PODER PARA NOTIFICACIÓN Y ATENCIÓN DEL PROCESO."/>
    <x v="1"/>
    <d v="2019-05-31T00:00:00"/>
    <m/>
  </r>
  <r>
    <n v="602"/>
    <s v="00783/2017"/>
    <s v="BOGOTÁ"/>
    <s v="JUZGADO ONCE LABORAL DEL CIRCUITO"/>
    <s v="LABORAL"/>
    <s v="JAIRO ALBERTO JIMENEZ CARDONA"/>
    <m/>
    <m/>
    <m/>
    <n v="0"/>
    <m/>
    <x v="0"/>
    <x v="0"/>
    <s v="PODER PARA NOTIFICACIÓN Y ATENCIÓN DEL PROCESO"/>
    <x v="1"/>
    <d v="2019-05-31T00:00:00"/>
    <m/>
  </r>
  <r>
    <n v="603"/>
    <s v="52001310300220080009400"/>
    <s v="PASTO"/>
    <s v="JUZGADO SEGUNDO CIVIL DEL CIRCUITO"/>
    <s v="LABORAL"/>
    <s v="DIEGO FRANCISCO HORMAZA ZUÑIGA"/>
    <n v="12992335"/>
    <s v="FNA Y OTROS ACREEDORES"/>
    <s v="REORGANIZACIÓN DE LAS DEUDAS  A FAVOR DEL FNA  Y OTROS ACREEDORES"/>
    <n v="47940434.939999998"/>
    <n v="0"/>
    <x v="1"/>
    <x v="0"/>
    <s v="PODER PARA NOTIFICACIÓN Y ATENCIÓN DEL PROCESO"/>
    <x v="1"/>
    <d v="2019-05-31T00:00:00"/>
    <m/>
  </r>
  <r>
    <n v="604"/>
    <s v="201710574500400020171746"/>
    <s v="BOGOTÁ"/>
    <s v="SUPERINTENDENCIA FINANCIERA DE COLOMBIA"/>
    <s v="CIVIL"/>
    <s v="CARLOS SALVADOR ALBORNOZ GUERRERO"/>
    <n v="79144998"/>
    <s v="FONDO NACIONAL DEL AHORRO"/>
    <s v="QUE SE OBLIGUE AL FNA A RELIQUIDAR EL CREDITO, AJUSTÁNDOSE DE MANERA ESTRICTA A LOS ANTICIPOS RECIBIDOS Y A LAS CUOTAS MENSUALES CANCELADAS, INFORMANDO DE MANERA CLARA Y PRECISA EL ESTADO ACTUAL DE LA OBLIGACIÓN."/>
    <n v="25000000"/>
    <n v="0"/>
    <x v="0"/>
    <x v="0"/>
    <s v="LA SUPERFINANCIERA REASUMIÓ LA COMETENCIA DEL PROCESO"/>
    <x v="1"/>
    <d v="2019-05-31T00:00:00"/>
    <m/>
  </r>
  <r>
    <n v="605"/>
    <s v="44001310500220180029400"/>
    <s v="RIOHACHA"/>
    <s v="JUZGADO SEGUNDO LABORAL DEL CIRCUITO "/>
    <s v="LABORAL"/>
    <s v="KELY HELEM RAMÍREZ GONZALEZ"/>
    <n v="56097696"/>
    <s v="FONDO NACIONAL DEL AHORRO, TEMPORALES UNO A Y OPTIMIZAR"/>
    <s v="Que se declare la existencia de un contrato de trabajo (Articulos  23 y 24 CST)  entre el actor y el FNA,. Pago de salarios  prestaciones de ley  y  de los  benéficos extralegales"/>
    <n v="16562320"/>
    <n v="16562320"/>
    <x v="0"/>
    <x v="1"/>
    <s v="PODER PARA NOTIFICACIÓN Y ATENCIÓN DEL PROCESO"/>
    <x v="12"/>
    <d v="2019-06-05T00:00:00"/>
    <s v="FALTA CONTESTACIÓN"/>
  </r>
  <r>
    <n v="606"/>
    <s v="05001310501520180062700"/>
    <s v="MEDELLIN"/>
    <s v="JUZGADO QUINCE LABORAL DEL CIRCUITO"/>
    <s v="LABORAL"/>
    <s v="DIANA MARIA OSPINA SÁNCHEZ"/>
    <n v="42782704"/>
    <s v="FONDO NACIONAL DEL AHORRO Y OPTIMIZAR"/>
    <s v="QUE SE DECLARE LA EXISTENCIA DE RELACION LABORAL CON OPTIMIZAR, SE DECLARE SOLIDARIMENTE AL FNA  Y SE CONDENE A OOPTIMIZAR A PAGAR PRESTACIONES SOCIALES DEBIDAMENTE INDEXADAS."/>
    <n v="74342775.099999994"/>
    <n v="74342775.099999994"/>
    <x v="0"/>
    <x v="1"/>
    <s v="PODER PARA NOTIFICACIÓN Y ATENCIÓN DEL PROCESO"/>
    <x v="12"/>
    <d v="2019-06-05T00:00:00"/>
    <s v="FALTA CONTESTACIÓN"/>
  </r>
  <r>
    <n v="607"/>
    <s v="44001310500220180026100"/>
    <s v="RIOACHA"/>
    <s v="JUZGADO SEGUNDO LABORAL DEL CIRCUITO "/>
    <s v="LABORAL"/>
    <s v="CLARENA YUBETH ROYS COTES"/>
    <n v="40933634"/>
    <s v="FONDO NACIONAL DEL AHORRO, TEMORALES UNO A Y OPTIMIZAR"/>
    <s v="Que se declare la existencia de un contrato de trabajo (Articulos  23 y 24 CST)  entre el actor y el FNA,. Pago de salarios  prestaciones de ley  y  de los  benéficos extralegales"/>
    <n v="16562320"/>
    <n v="16562320"/>
    <x v="0"/>
    <x v="1"/>
    <s v="PODER PARA NOTIFICACIÓN Y ATENCIÓN DEL PROCESO"/>
    <x v="12"/>
    <d v="2019-06-05T00:00:00"/>
    <s v="FALTA CONTESTACIÓN"/>
  </r>
  <r>
    <n v="608"/>
    <s v="54001400300820190048900"/>
    <s v="CÚCUTA"/>
    <s v="JUZGADO OCTAVO CIVIL MUNICIPAL "/>
    <s v="LABORAL"/>
    <s v="MARIO ALONSO RODRIGUEZ ESPITIA"/>
    <n v="74240146"/>
    <s v="FONDO NACIONAL DE AHORRO Y OTROS ACREEDORES "/>
    <s v="QUE SE DECLARE EL PROCESO DE INSOLVENCIA DEL FNA Y OTROS ACREEDORES"/>
    <n v="329942225.06"/>
    <n v="0"/>
    <x v="1"/>
    <x v="0"/>
    <s v="PODER PARA NOTIFICACIÓN Y ATENCIÓN DEL PROCESO"/>
    <x v="1"/>
    <d v="2019-06-05T00:00:00"/>
    <s v="FALTA CONTESTACIÓN"/>
  </r>
  <r>
    <n v="609"/>
    <s v="11001410501120190044800"/>
    <s v="BOGOTÁ"/>
    <s v="JUZGADO ONCE MUNICIPAL DE PEQUEÑAS CAUSAS LABORALES"/>
    <s v="CIVIL"/>
    <s v="MARCO ANTONIO CASTRO QUINTERO"/>
    <n v="19282619"/>
    <s v="FONDO NACIONAL DEL AHORRO"/>
    <s v="QUE SE DECLARE QUE EL FNA DEBE AL DEMANDANTE LOS HONORARIOS PROFESIONALES DE ABOGADO, QUE SE TACE EL VALOR DE LOS HONORARIOS SOBRE EL CAPITAL E INTERESES, QUE LOS HONORARIOS SEAN LIQUIDADOS CONFORME LO ORDENADO POR SONABLOS, QUE ORDENE EL PAGO CON INDEXACIÓN."/>
    <n v="0"/>
    <n v="0"/>
    <x v="0"/>
    <x v="0"/>
    <s v="NOTIFICACIÓN DEMANDA"/>
    <x v="12"/>
    <d v="2019-06-06T00:00:00"/>
    <s v="FALTA CONTESTACIÓN"/>
  </r>
  <r>
    <n v="610"/>
    <s v="11001410501120190044700"/>
    <s v="BOGOTÁ"/>
    <s v="JUZGADO ONCE MUNICIPAL DE PEQUEÑAS CAUSAS LABORALES"/>
    <s v="CIVIL"/>
    <s v="MARCO ANTONIO CASTRO QUINTERO"/>
    <n v="19282619"/>
    <s v="FONDO NACIONALD EL AHORRO"/>
    <s v="QUE SE DECLARE QUE EL FNA DEBE AL DEMANDANTE LOS HONORARIOS PROFESIONALES DE ABOGADO, QUE SE TACE EL VALOR DE LOS HONORARIOS SOBRE EL CAPITAL E INTERESES, QUE LOS HONORARIOS SEAN LIQUIDADOS CONFORME LO ORDENADO POR SONABLOS, QUE ORDENE EL PAGO CON INDEXACIÓN."/>
    <n v="0"/>
    <n v="0"/>
    <x v="0"/>
    <x v="0"/>
    <s v="NOTIFICACIÓN DEMANDA"/>
    <x v="12"/>
    <d v="2019-06-06T00:00:00"/>
    <s v="FALTA CONTESTACIÓN"/>
  </r>
  <r>
    <n v="611"/>
    <s v="11001410501120190038800"/>
    <s v="BOGOTÁ"/>
    <s v="JUZGADO ONCE MUNICIPAL DE PEQUEÑAS CAUSAS LABORALES"/>
    <s v="LABORAL"/>
    <s v="MARCO ANTONIO CASTRO QUINTERO"/>
    <n v="19282619"/>
    <s v="FONDO NACIONAL DEL AHORRO"/>
    <s v="QUE SE DECLARE QUE EL FNA DEBE AL DEMANDANTE LOS HONORARIOS PROFESIONALES DE ABOGADO, QUE SE TACE EL VALOR DE LOS HONORARIOS SOBRE EL CAPITAL E INTERESES, QUE LOS HONORARIOS SEAN LIQUIDADOS CONFORME LO ORDENADO POR SONABLOS, QUE ORDENE EL PAGO CON INDEXACIÓN."/>
    <n v="0"/>
    <n v="0"/>
    <x v="0"/>
    <x v="0"/>
    <s v="NOTIFICACIÓN DEMANDA"/>
    <x v="12"/>
    <d v="2019-06-06T00:00:00"/>
    <s v="FALTA CONTESTACIÓN"/>
  </r>
  <r>
    <n v="612"/>
    <s v="11001310500220080106800"/>
    <s v="BOGOTÁ"/>
    <m/>
    <s v="CIVIL"/>
    <s v="FONDO NACIONAL DEL AHORRO"/>
    <n v="6401184"/>
    <s v="FRANCISCO JAVIER GUZMAN FIGUEROA"/>
    <s v="PROCESO EJECUTIVO DENTRO DEL ORDINARIO PARA COBRAR LAS COSTAS DEL PROCESO PROFERIDAS POR JUZGADO SEGUNDO LABORAL DEL CIRCUITO A FAVOR DEL FNA."/>
    <n v="4531242"/>
    <n v="0"/>
    <x v="1"/>
    <x v="0"/>
    <s v="AUTO DEL 14 DE MAYO DEL 2019, REMITE EXPEDIENTE A LA OFICINA JUDICIAL PARA QUE SEA ABONADO COMO EJECUTIVO"/>
    <x v="1"/>
    <d v="2019-06-07T00:00:00"/>
    <m/>
  </r>
  <r>
    <n v="613"/>
    <s v="00014-2019"/>
    <s v="SILVIA - CAUCA"/>
    <s v="JUZGADO SEGUNDO PROMISCUO MUNICIPAL "/>
    <s v="LABORAL"/>
    <s v="FERNANDO QUIJANO VELASCO"/>
    <n v="10720775"/>
    <s v="FONDO NACIONAL DEL AHORRO"/>
    <m/>
    <n v="0"/>
    <n v="0"/>
    <x v="0"/>
    <x v="0"/>
    <s v="AUTO NOTIFICACIÓN ADMISIÓN DE LA DEMANDA"/>
    <x v="12"/>
    <d v="2019-06-07T00:00:00"/>
    <s v="FALTA DEMANDA Y CONTESTACIÓN"/>
  </r>
  <r>
    <n v="614"/>
    <s v="11001310302320190031800"/>
    <s v="BOGOTÁ"/>
    <s v="JUZGADO 23 CIVIL DEL CIRCUITO "/>
    <s v="LABORAL"/>
    <s v="ALCIDES CUELLAR GARCIA Y LUZ STELLA ORTIZ GARCÍA"/>
    <m/>
    <s v="FONDO NACIONAL DEL AHORRO"/>
    <m/>
    <n v="244048781"/>
    <n v="0"/>
    <x v="0"/>
    <x v="0"/>
    <s v="AUTO NOTIFICACIÓN ADMISIÓN DE LA DEMANDA"/>
    <x v="12"/>
    <d v="2019-06-10T00:00:00"/>
    <s v="FALTA DEMANDA Y CONTESTACIÓN"/>
  </r>
  <r>
    <n v="615"/>
    <s v="44001310500220180007400"/>
    <s v="RIOHACHA"/>
    <s v="JUZGADO SEGUNDO LABORAL DEL CIRCUITO"/>
    <s v="CIVIL"/>
    <s v="INIRIDA DEL CARMEN SIERRA"/>
    <n v="40932718"/>
    <s v="FONDO NACIONAL DEL AHORRO Y OTROS"/>
    <s v="Que se declare la existencia de un contrato de trabajo (Articulos  23 y 24 CST)  entre el actor y el FNA,. Pago de salarios  prestaciones de ley  y  de los  benéficos extralegales"/>
    <n v="135000000"/>
    <n v="135000000"/>
    <x v="0"/>
    <x v="1"/>
    <s v="NOTIFICACIÓN DEMANDA"/>
    <x v="12"/>
    <d v="2019-06-12T00:00:00"/>
    <s v="FALTA CONTESTACIÓN"/>
  </r>
  <r>
    <n v="616"/>
    <s v="11001400300820160006700"/>
    <s v="BOGOTÁ"/>
    <s v="JUZGADO OCTAVO CIVIL MUNICIPAL DE BOGOTÁ"/>
    <s v="CIVIL"/>
    <s v="LUZ STELLA GIL MAYORGA"/>
    <m/>
    <s v="FODO NACIONAL DEL AHORRO  Y DIANA MILENA QUIÑONEZ ESPINOSA"/>
    <m/>
    <n v="0"/>
    <n v="0"/>
    <x v="0"/>
    <x v="0"/>
    <s v="NOTIFICACIÓN DEMANDA"/>
    <x v="12"/>
    <d v="2019-06-12T00:00:00"/>
    <s v="FALTA DEMANDA Y CONTESTACIÓN"/>
  </r>
  <r>
    <n v="617"/>
    <s v="15001310500320190014700"/>
    <s v="TUNJA"/>
    <s v="JUZGADO TERCERO LABORAL DEL CIRCUITO "/>
    <s v="ADMINISTRATIVA"/>
    <s v="FREDY ALBERTO HERNANDEZ BONILLA"/>
    <m/>
    <s v="FONDO NACIONAL DEL AHORRO"/>
    <m/>
    <m/>
    <n v="0"/>
    <x v="0"/>
    <x v="0"/>
    <s v="NOTIFICACION DEMANDA"/>
    <x v="12"/>
    <d v="2019-06-17T00:00:00"/>
    <s v="FALTA DEMANDA Y CONTESTACIÓN"/>
  </r>
  <r>
    <n v="618"/>
    <s v="15001310500320190012700"/>
    <s v="TUNJA"/>
    <s v="JUZGADO TERCERO LABORAL DEL CIRCUITO "/>
    <s v="LABORAL"/>
    <s v="MARIA LICETH RIVEROS GARCIA"/>
    <m/>
    <s v="FONDO NACIONAL DEL AHORRO"/>
    <m/>
    <m/>
    <n v="0"/>
    <x v="0"/>
    <x v="0"/>
    <s v="NOTIFICACION DEMANDA"/>
    <x v="12"/>
    <d v="2019-06-17T00:00:00"/>
    <s v="FALTA DEMANDA Y CONTESTACIÓN"/>
  </r>
  <r>
    <n v="619"/>
    <s v="304/2019"/>
    <s v="BOGOTÁ"/>
    <s v="JUZGADO CUARTO CIVIL DEL CIRCUITO "/>
    <s v="CIVIL"/>
    <s v="JORGE ENRIQUE GALVIS PARRA"/>
    <m/>
    <s v="FONDO NACIONAL DEL AHORRO"/>
    <m/>
    <m/>
    <n v="0"/>
    <x v="0"/>
    <x v="0"/>
    <s v="NOTIFICACION DEMANDA"/>
    <x v="12"/>
    <d v="2019-06-18T00:00:00"/>
    <s v="FALTA DEMANDA Y CONTESTACIÓN"/>
  </r>
  <r>
    <n v="620"/>
    <s v="00503/2016"/>
    <s v="BOGOTÁ"/>
    <s v="JUZGADO ONCE CIVIL MUNICIPAL "/>
    <s v="CIVIL"/>
    <s v="LUIS ALFONSO NARVAEZ RAMIREZ"/>
    <n v="16631878"/>
    <s v="FONDO NACIONAL DEL AHORRO Y OTROS ACREEDORES"/>
    <s v="SE ORDENA LA APERTURA DEL PROCESO DE LIQUIDACIÓN PATRIMONIAL DEL AFILIADO  LUIS ALFONSO NARVAEZ RAMIREZ."/>
    <m/>
    <n v="0"/>
    <x v="0"/>
    <x v="0"/>
    <s v="NOTIFICACION DEMANDA"/>
    <x v="12"/>
    <d v="2019-06-18T00:00:00"/>
    <s v="FALTA DEMANDA Y CONTESTACIÓN"/>
  </r>
  <r>
    <n v="621"/>
    <s v="41001333300320180030100"/>
    <s v="NEIVA"/>
    <s v="JUZGADO TERCERO ADMINISTRTIVO ORAL "/>
    <s v="ADMINISTRATIVA"/>
    <s v="ESPERANZA PASCUAS GUACA"/>
    <n v="66920754"/>
    <s v="HOSPITAL DEPARTAMENTAL SAN ANTONIO DE PADUA DE LA PLATA"/>
    <s v="QUE SE RECONOZCA Y PAGUE A LA DEMANANTE  LOS INTERESES SOBRE CESANTÍAS  Y LA SANCIÓN EQUIVALENTE AL 100% DE LOS INTERFESES LIQUIDADOS POR LA NO CONSIGNACIÓN DE LOS INTERESES A LAS CESANTIAS. SE CITE AL FNA EN GARANTÍA."/>
    <n v="0"/>
    <n v="0"/>
    <x v="0"/>
    <x v="0"/>
    <s v="NOTIFICACION LLAMAMIENTO EN GARNA´TIA"/>
    <x v="12"/>
    <d v="2019-06-20T00:00:00"/>
    <s v="FALTA DEMANDA Y CONTESTACIÓN"/>
  </r>
  <r>
    <n v="622"/>
    <s v="11001310501120170039900"/>
    <s v="BOGOTÁ"/>
    <s v="JUZGADO ONCE LABORAL DEL CIRCUITO"/>
    <s v="CIVIL"/>
    <s v="SANDRA JANETH URBANO CORTES"/>
    <m/>
    <s v="FONDO NACIONAL DEL AHORRO, TEMPORALES UNO A Y OPTIMIZAR"/>
    <s v="Que se declare la existencia de un contrato de trabajo (Articulos  23 y 24 CST)  entre el actor y el FNA,. Pago de salarios  prestaciones de ley  y  de los  benéficos extralegales"/>
    <n v="16562320"/>
    <n v="16562320"/>
    <x v="0"/>
    <x v="1"/>
    <s v="NOTIFICACION DEMANDA"/>
    <x v="12"/>
    <d v="2019-06-25T00:00:00"/>
    <s v="FALTA DEMANDA Y CONTESTACIÓN"/>
  </r>
  <r>
    <n v="623"/>
    <s v="00300/2018"/>
    <s v="YOPAL"/>
    <s v="JUZGADO PRIMERO CIVIL DEL CIRCUITO"/>
    <s v="CIVIL"/>
    <s v="DEYANIRA CARDENAS VARGAS"/>
    <m/>
    <s v="FNA Y OTROS ACREEDORES"/>
    <m/>
    <m/>
    <n v="0"/>
    <x v="0"/>
    <x v="0"/>
    <s v="NOTIFICACION DEMANDA"/>
    <x v="12"/>
    <d v="2019-06-25T00:00:00"/>
    <s v="FALTA DEMANDA Y CONTESTACIÓN"/>
  </r>
  <r>
    <n v="624"/>
    <s v="900/2017"/>
    <s v="BOGOTÁ"/>
    <s v="JUZGADO 49 CIVIL MUNICIPAL"/>
    <s v="LABORAL"/>
    <s v="RUBEN DARIO CARRILLO"/>
    <m/>
    <s v="FNA/DOLLY ESPERANZA CARVAJAL"/>
    <m/>
    <m/>
    <n v="0"/>
    <x v="0"/>
    <x v="0"/>
    <s v="NOTIFICACION DEMANDA"/>
    <x v="12"/>
    <d v="2019-06-25T00:00:00"/>
    <s v="FALTA DEMANDA Y CONTESTACIÓN"/>
  </r>
  <r>
    <n v="625"/>
    <s v="47001333300220190004300"/>
    <s v="SANTA MARTHA"/>
    <s v="JUZGADO SEGUNDO ADMINISTRATIVO ORAL DEL CIRCUITO"/>
    <s v="ADMINISTRATIVA"/>
    <s v="MANUEL ALEXANDER MARTINEZ HERNANDEZ"/>
    <n v="1082893144"/>
    <s v="RAMA FONDO NACIONAL DEL AHORRO"/>
    <s v="SE DECLARE LA NULIDAD DEL ACTO ADMINISTRATIVO DEL 28 DE SEPTIEMBRE DEL 2018 DE LA DIRECCIÓN EJECUTIVA DE ADMINISTRACIÓN JUDICIAL DE SANTA MARTA, QUE SE DELCARE LA NULIDAD DEL ACTO ADMINISTRTIVO DEL FNA, COMO CONSECUENCIA SE ORDENE A LAS DEMANDADAS A PAGAR AL DEMANDANTE A PAGAR LA SANCIÓN MORATORIA  POR EL NO PAGO OPORTUNO DE CESANTÍAS Y SE ACTLICEN LOS VALORES DE ACUERDO AL IPC CON SUS RESPECTIVOS INTERESES."/>
    <n v="29249948.600000001"/>
    <n v="0"/>
    <x v="0"/>
    <x v="0"/>
    <s v="NOTIFICACIÓN DEMANDA"/>
    <x v="12"/>
    <d v="2019-06-26T00:00:00"/>
    <s v="FALTA CONTESTACIÓN"/>
  </r>
  <r>
    <n v="626"/>
    <s v="50001400300720190054600"/>
    <s v="VILLAVICENCIO"/>
    <s v="JUZGADO SEPTIMO CIVIL MUNICIPAL"/>
    <s v="CIVIL"/>
    <s v="INGRID MILENA BENITEZ BELLO"/>
    <n v="112184276"/>
    <s v="FONDO NACIONAL DEL AHORRO Y OTROS ACREEDORES"/>
    <s v="QUE SE DECLARE LA LIQUIDACION DENTRO DEL PROCESO DE INSOLVENCIA PRESENTADO POR LA DEMANDANTE  POR OBLIGACIONES DEL FNA Y OTROS ACREEDORES."/>
    <n v="68454051.349999994"/>
    <n v="0"/>
    <x v="1"/>
    <x v="0"/>
    <s v="NOTIFICACIÓN DEMANDA"/>
    <x v="12"/>
    <d v="2019-06-26T00:00:00"/>
    <s v="FALTA CONTESTACIÓN"/>
  </r>
  <r>
    <n v="627"/>
    <s v="70001400300120190028100"/>
    <s v="SINCELEJO"/>
    <s v="JUZGADO PRIMERO CIVI MUNICIPAL "/>
    <s v="CIVIL"/>
    <s v="CARMEN PAOLA MARRUGO BUSTILLO"/>
    <n v="23416145"/>
    <s v="FONDO NACIONAL DEL AHORRO Y OTROS ACREEDORES"/>
    <s v="QUE SE DECLARE LA LIQUIDACION DENTRO DEL PROCESO DE INSOLVENCIA PRESENTADO POR LA DEMANDANTE  POR OBLIGACIONES DEL FNA Y OTROS ACREEDORES."/>
    <n v="23416145"/>
    <n v="0"/>
    <x v="1"/>
    <x v="0"/>
    <s v="NOTIFICACIÓN DEMANDA"/>
    <x v="12"/>
    <d v="2019-06-26T00:00:00"/>
    <s v="FALTA CONTESTACIÓN"/>
  </r>
  <r>
    <n v="628"/>
    <s v="0357/2018"/>
    <s v="SINCELEJO"/>
    <s v="JUZGADO TERCERO LABORAL DEL CIRCUITO"/>
    <s v="LABORAL"/>
    <s v="SEMINA CERRA MADERA"/>
    <n v="64576481"/>
    <s v="FONDO NACIONAL DEL AHORRO, OPTIMIZAR ACTIVOS SAS, S&amp;A SERVICIOS Y ASESORÍAS"/>
    <s v="Que se declare la existencia de un contrato de trabajo (Articulos  23 y 24 CST)  entre el actor y el FNA,. Pago de salarios  prestaciones de ley  y  de los  benéficos extralegales"/>
    <n v="63674292"/>
    <n v="0"/>
    <x v="0"/>
    <x v="1"/>
    <s v="NOTIFICACIÓN DEMANDA"/>
    <x v="12"/>
    <d v="2019-07-04T00:00:00"/>
    <s v="FALTA CONTESTACIÓN"/>
  </r>
  <r>
    <n v="629"/>
    <s v=" 1895/2019"/>
    <s v="BOGOTÁ"/>
    <s v="SUPERINTENDENCIA FINANCIERA"/>
    <s v="CIVIL"/>
    <s v="CARLOS ANDRÉS PRADA ALVAREZ"/>
    <n v="79696939"/>
    <s v="FODO NACIONAL DEL AHORRO  "/>
    <s v="QUE SE OBLIGUE AL FNA A LA EJECUCIÓN Y CUMPIMIENTO DE OBLIGACIONES ORIGINADAS EN RELACIONES CONTRACTUALES PACTADAS Y QUE SE VEA REFLEJADO EN EL CREDITO DEL DEMANDNATRE EL FRECH. "/>
    <n v="0"/>
    <n v="0"/>
    <x v="0"/>
    <x v="1"/>
    <s v="NOTIFICACIÓN DEMANDA"/>
    <x v="12"/>
    <d v="2019-07-04T00:00:00"/>
    <s v="FALTA  CONTESTACIÓN"/>
  </r>
  <r>
    <n v="630"/>
    <s v="08001310500220190008300"/>
    <s v="BARRANQUILLA"/>
    <s v="SEGUNDO LABORAL DEL CIRCUITO"/>
    <s v="LABORAL"/>
    <s v="BELKIS MARIA BARRIOS MORA"/>
    <n v="1042348119"/>
    <s v="FONDO NACIONAL DEL AHORRO, TEMPORALES UNO A, OPOTIMIZAR, ACTIVOS S.A. Y SERVICIOS Y ASESORÍAS"/>
    <s v="Que se declare la existencia de un contrato de trabajo (Articulos  23 y 24 CST)  entre el actor y el FNA,. Pago de salarios  prestaciones de ley  y  de los  benéficos extralegales"/>
    <n v="235000000"/>
    <n v="0"/>
    <x v="0"/>
    <x v="1"/>
    <s v="NOTIFICACIÓN DEMANDA"/>
    <x v="12"/>
    <d v="2019-07-04T00:00:00"/>
    <s v="FALTA CONTESTACIÓN"/>
  </r>
  <r>
    <n v="631"/>
    <s v="23001310500120190011900"/>
    <s v="MONTERÍA"/>
    <s v="JUZGADO PRIMERO LABORAL DEL CIRCUITO"/>
    <s v="LABORAL"/>
    <s v="DANIELA ESTEFANI CAUSIL ALDANA"/>
    <n v="1030611598"/>
    <s v="FONDO NACIONAL DEL AHORRO Y SERVICIOS Y ASESORÍAS"/>
    <s v="Que se declare la existencia de un contrato de trabajo (Articulos  23 y 24 CST)  entre el actor y el FNA,. Pago de salarios  prestaciones de ley  y  de los  benéficos extralegales"/>
    <n v="235000000"/>
    <n v="0"/>
    <x v="0"/>
    <x v="1"/>
    <s v="NOTIFICACIÓN DEMANDA"/>
    <x v="12"/>
    <d v="2019-07-04T00:00:00"/>
    <s v="FALTA CONTESTACIÓN"/>
  </r>
  <r>
    <n v="632"/>
    <s v="11001310503620160051600"/>
    <s v="BOGOTÁ"/>
    <s v="JUZGADO TREINTA Y SEIS LABORAL DEL CIRCUITO"/>
    <s v="LABORAL"/>
    <s v="IVAN JAVIER TANCO PEREZ, ASTRID PAOLA ALCALA GRACIA Y MARTHA GUILLERMINA ROJAS LEGUIZAMON"/>
    <s v="79657034, 1030542015 Y 518034399"/>
    <s v="FONDO NACIONAL DEL AHORRO Y OPTIMIZAR"/>
    <s v="QUE SE DECLARE QUE ENTRE OPTIMIZAR Y LOS DEMANDANTES EXISTIÓ CONTRATO  DE TRABAJO DE OBRA O LABOR, QUE TIENE DERECHOS A LAS PRESTACIONES SOCIALES DEJADAS DE CANCELAR."/>
    <n v="16562320"/>
    <n v="0"/>
    <x v="0"/>
    <x v="1"/>
    <s v="NOTIFICACIÓN DEMANDA"/>
    <x v="12"/>
    <d v="2019-07-04T00:00:00"/>
    <s v="FALTA CONTESTACIÓN"/>
  </r>
  <r>
    <n v="633"/>
    <s v="68001333300920190021900"/>
    <s v="BUCARAMANGA"/>
    <s v="JUZGADO NOVENO ADMINISTRATIVO DEL CIRCUITO"/>
    <s v="ADMINISTRATIVA"/>
    <s v="ESE HOSPITAL NUESTRA SEÑORA DE LOS REMEDIOS"/>
    <m/>
    <s v="FONDO NACIONALD EL AHORRO, NACION, MINISTERIO DE PROTECCIÓN SOCIAL T COLPENSIONES"/>
    <s v="QUE SE ORDENE AL FNA DAR CUMPLIMIENTO A LAS ORMAS ART.85 DE LA LEY 1438/2011, ART. 4 DE LA RESOLUCIÓN 154/2013, Y EL PARAGRAFO DEL A RT. 4 DE LA RESOLCUIÓN 2464 DEL 2014, EN CUANTO A REALIZAR LAS GESTIONES ADMINISTRATIVAS Y FINANCIERAS QUE PERMITAN ADELANTAR EL DESEMBOLSO DE LOS RECUROS DEPOSITADOS PROVISIONALES QUE SE ENCUENTRAN CONSIGNADOS A FAVOR DE LA DEMANDANTE."/>
    <n v="243680029"/>
    <n v="0"/>
    <x v="0"/>
    <x v="1"/>
    <s v="NOTIFICACIÓN DEMANDA"/>
    <x v="12"/>
    <d v="2019-07-04T00:00:00"/>
    <s v="FALTA CONTESTACIÓN"/>
  </r>
  <r>
    <n v="634"/>
    <s v="00326-2019"/>
    <s v="MANIZALES"/>
    <s v="JUZGADO TERCERO LABORAL DEL CIRCUITO"/>
    <s v="LABORAL"/>
    <s v="NESTOR BAYRON TORO MARIN"/>
    <m/>
    <s v="FONDO NACIONAL DEL AHORRO Y TEMPORALES UNO A"/>
    <m/>
    <n v="0"/>
    <n v="0"/>
    <x v="0"/>
    <x v="1"/>
    <s v="NOTIFICACIÓN DEMANDA"/>
    <x v="12"/>
    <d v="2019-07-04T00:00:00"/>
    <s v="DEMANDA Y CONTESTACIÓN"/>
  </r>
  <r>
    <n v="635"/>
    <s v="11001334306220190017200"/>
    <s v="BOGOTA"/>
    <s v="JUZGADO SESENTA Y DOS ADMINISTRATIVO DEL CIRCUITO"/>
    <s v="ADMINISTRATIVA"/>
    <s v="IMPRENTA NACIONAL DE COLOMBIA"/>
    <m/>
    <s v="FONDO NACIONAL DEL AHORRO"/>
    <s v="QUE SE DECLARE QUE EL FNA  ES RESPONSABLE DE LOS PERJUICIOS MATERIALES CAUSADOS POR LA NEGATIVA DE PAGAR LAS FACTURAS 83441, 84930, 86411 Y 87827, CON INTERESES MORATORIOS DESDE EL 2 DE MARZO DEL 2016 HASTA LA FECHA DE PAGO, COMO CONSECUENCIA SE DECRETE LA TERMINACIÓN DEL CONTRATO, SE ORDENE SU LIQUIDACIÓN Y SE CONDENE AL PAGO DE LOS PERJUICIOS MATERIALES Y COSTAS DEL PROCESO."/>
    <n v="43542108"/>
    <n v="0"/>
    <x v="0"/>
    <x v="1"/>
    <s v="NOTIFICACIÓN DEMANDA"/>
    <x v="12"/>
    <d v="2019-07-04T00:00:00"/>
    <s v="FALTA CONTESTACIÓN"/>
  </r>
  <r>
    <n v="636"/>
    <s v="0051/2019"/>
    <s v="BOGOTA"/>
    <s v="JUZGADO SEPTIMO DE FAMILIA"/>
    <s v="ADMINISTRATIVA"/>
    <s v="DIBIA YANETH AGUILAR"/>
    <m/>
    <s v="FNA/CESAR BALLESTEROS VILLAMIZAR"/>
    <s v="LIQUIDACION SOCIEDAD CONYUGAL, CREDITO VIGENTE POR $298.538.450.93"/>
    <n v="298538450.93000001"/>
    <n v="0"/>
    <x v="0"/>
    <x v="1"/>
    <s v="NOTIFICACIÓN DEMANDA"/>
    <x v="12"/>
    <d v="2019-07-04T00:00:00"/>
    <s v="FALTA CONTESTACIÓN"/>
  </r>
  <r>
    <n v="637"/>
    <s v="13001400301420170016600"/>
    <s v="CARTAGENA"/>
    <s v="JUZGADO CATRCE CIVI MUNICIPAL "/>
    <s v="CIVIL"/>
    <s v="JESUS ALFREDO VERGARA RUIZ"/>
    <n v="14795056"/>
    <s v="FNA Y GRACIELA INES SIERRA BARRIOS"/>
    <s v="QUE SE D ECLARE A FAVOR DEL DEMANDANTE QUE HA ADQUIRIDO POR PRESCRIPCIÓN EXTRAORDNARIA ADQUISITIVA , EL DERECHO REAL DE DOMINIO DEL INMUEBLE CON FOLIO DE MATRICULA INMBIIARIA 060-49548 UBICADO EN LA URBANIZACIÓN LOS COMUNEROS Y QUE SE ENCUENTRA INSCRITO A NOMBRE DE GRACIELA INÉS SIERRA BARRIOS Y EL FNA COMO ACREEDOR HIPOTECARIO, COMO CONSECUENCIA SE ORDENE LA INSCRIPCIÓN DE LA DEMANDA."/>
    <n v="31500000"/>
    <n v="0"/>
    <x v="0"/>
    <x v="1"/>
    <s v="NOTIFICACIÓN DEMANDA"/>
    <x v="12"/>
    <d v="2019-07-04T00:00:00"/>
    <s v="FALTA CONTESTACIÓN"/>
  </r>
  <r>
    <n v="638"/>
    <s v="20001310500220180033200"/>
    <s v="VALLEDUPAR"/>
    <s v="JUZGADO SEGUNDO LABORAL DEL CIRCUITO"/>
    <s v="LABORAL"/>
    <s v="ROSA EUCARILDA SILVA DANGOND"/>
    <n v="56096768"/>
    <s v="FONDO NACIONAL DEL AHOR4RO, TEMPORALES UNO A Y OPTIMIZAR"/>
    <s v="Que se declare la existencia de un contrato de trabajo (Articulos  23 y 24 CST)  entre el actor y el FNA,. Pago de salarios  prestaciones de ley  y  de los  benéficos extralegales"/>
    <n v="16562320"/>
    <n v="0"/>
    <x v="0"/>
    <x v="1"/>
    <s v="NOTIFICACION DEMANDA"/>
    <x v="12"/>
    <d v="2019-07-16T00:00:00"/>
    <s v="FALTA CONTESTACIÓN"/>
  </r>
  <r>
    <n v="639"/>
    <s v="76001310501320190037600"/>
    <s v="CALI"/>
    <s v="JUZGADO TRECE LABORAL DEL CIRCUITO "/>
    <s v="LABORAL"/>
    <s v="YAMILETH OLVEROS SALAZAR"/>
    <n v="66977463"/>
    <s v="FONDO NACIONAL DEL AHORRO, OPTIMIZAR, ACTIVO SAS Y SERVICIOS Y A SESORÍA"/>
    <s v="Que se declare la existencia de un contrato de trabajo (Articulos  23 y 24 CST)  entre el actor y el FNA,. Pago de salarios  prestaciones de ley  y  de los  benéficos extralegales"/>
    <n v="16562320"/>
    <n v="0"/>
    <x v="0"/>
    <x v="1"/>
    <s v="NOTIFICACIÓN DEMANDA"/>
    <x v="12"/>
    <d v="2019-07-04T00:00:00"/>
    <s v="FALTA CONTESTACIÓN"/>
  </r>
  <r>
    <n v="640"/>
    <s v="00248/2019"/>
    <s v="IBAGUÉ"/>
    <s v="JUZGADO TERCERO CIVIL MUNICIPAL "/>
    <s v="CIVIL"/>
    <s v="CONSTANZA MIRELLA CASTAÑO POLANCO"/>
    <m/>
    <s v="FNA Y SANDRA MILENA VANEGAS HUERFIA"/>
    <s v="SE DECLARE LA PERTENENCIA DEL INMUEBLE OBJETO DE PROCESO"/>
    <m/>
    <n v="0"/>
    <x v="0"/>
    <x v="0"/>
    <s v="NOTIFICACION DEMANDA"/>
    <x v="12"/>
    <d v="2019-07-16T00:00:00"/>
    <s v="FALTA DEMANDA Y CONTESTACIÓN"/>
  </r>
  <r>
    <n v="641"/>
    <s v="68001333300920190021900"/>
    <s v="BUCARAMANGA"/>
    <s v="JUZGADO NOVENO ADMINISTRATIVO ORAL DEL CIRCUITO"/>
    <s v="ADMINISTRATIVA"/>
    <s v="ESE HOSPITAL SAN JOSE DE MIRANDA"/>
    <m/>
    <s v="FONDO NACIONAL DEL AHORRO"/>
    <m/>
    <m/>
    <n v="0"/>
    <x v="0"/>
    <x v="0"/>
    <s v="NOTIFICACION DEMANDA"/>
    <x v="12"/>
    <d v="2019-07-16T00:00:00"/>
    <s v="FALTA DEMANDA Y CONTESTACIÓN"/>
  </r>
  <r>
    <n v="642"/>
    <s v="11001310303620100079500"/>
    <s v="BOGOTÁ"/>
    <s v="JUZGADO TREINTA Y SEIS CIVI DEL CIRCUITO "/>
    <s v="CIVIL"/>
    <s v="HENRY YECID REYES ECHEVERRY"/>
    <n v="79618402"/>
    <s v="FNA Y OTROS ACREEDORES"/>
    <s v="SE DECRETA LA APEPRTURA DEL PROCESO DE REORGANIZACION DEL DEMANDANTE"/>
    <n v="34941141.149999999"/>
    <n v="0"/>
    <x v="0"/>
    <x v="0"/>
    <s v="NOTIFICACION DEMANDA"/>
    <x v="12"/>
    <d v="2019-07-16T00:00:00"/>
    <s v="FALTA DEMANDA Y CONTESTACIÓN"/>
  </r>
  <r>
    <n v="643"/>
    <s v="11001310303420140047400"/>
    <s v="BOGOTÁ"/>
    <s v="JZGADO CUARENTA Y OCHO CIVIL DEL CIRCUITO"/>
    <s v="CIVIL"/>
    <s v="FONDO NACIONAL DEL AHORRO"/>
    <n v="64550742"/>
    <s v="MELBA LUZ CALLE MESA Y OTRO"/>
    <s v="PRESENTAR PROCESO EJECUTIVO DENTRO DE ORDINARIA PARA EL COBRO DE LA SENTENCIA DEL 4 DE OCTBRE DEL 2018 PROFERIDA POR EL TRIBUNAL SUPERIOR DE DISTRITO JUDICIAL."/>
    <n v="161205641.18000001"/>
    <n v="0"/>
    <x v="1"/>
    <x v="0"/>
    <s v="PODER PARA PRESENTAR DEMANDA EJECUTIVA"/>
    <x v="13"/>
    <m/>
    <s v="PRESENTACION DEMANDA"/>
  </r>
  <r>
    <n v="644"/>
    <s v="11001400301620180066500"/>
    <s v="BOGOTÁ"/>
    <s v="JUZGADO DIECISEIS CIVIL MUNICIPAL"/>
    <s v="CIVIL"/>
    <s v="INMOBILIARIA COLOMBIA LIMITADA"/>
    <m/>
    <s v="FNA, ALEXANDER DIA&lt;, KAREN VANESA DIAZ NARVAEZ Y HECTORE WILLIAN NARVAEZ RAMIREZ"/>
    <m/>
    <m/>
    <n v="0"/>
    <x v="0"/>
    <x v="0"/>
    <s v="PODER PARA NOTIFICACION"/>
    <x v="14"/>
    <d v="2019-07-22T00:00:00"/>
    <s v="FALTA DEMANDA Y CONTESTACIÓN"/>
  </r>
  <r>
    <n v="645"/>
    <s v="11001400302320180068300"/>
    <s v="BOGOTÁ"/>
    <s v="JUZGADO VEINTITRES CIVIL MUNICIPAL DE ORALIDAD"/>
    <s v="CIVIL"/>
    <s v="ORDOÑEZ MENDIETA &amp; COMAÑIA S.A."/>
    <m/>
    <s v="FNA- NOEL BARRIOS DUQUE  Y LIGIA BARRAGAN LEONNEL"/>
    <m/>
    <m/>
    <n v="0"/>
    <x v="0"/>
    <x v="0"/>
    <s v="PODER PARA NOTIFICACION"/>
    <x v="14"/>
    <d v="2019-07-22T00:00:00"/>
    <s v="FALTA DEMANDA Y CONTEST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TIPO">
  <location ref="A3:B6" firstHeaderRow="1" firstDataRow="1" firstDataCol="1"/>
  <pivotFields count="17">
    <pivotField dataField="1" showAll="0"/>
    <pivotField showAll="0"/>
    <pivotField showAll="0"/>
    <pivotField showAll="0"/>
    <pivotField showAll="0"/>
    <pivotField showAll="0"/>
    <pivotField showAll="0"/>
    <pivotField showAll="0"/>
    <pivotField showAll="0"/>
    <pivotField showAll="0"/>
    <pivotField showAll="0"/>
    <pivotField axis="axisRow" showAll="0" sortType="descending">
      <items count="3">
        <item x="1"/>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s>
  <rowFields count="1">
    <field x="11"/>
  </rowFields>
  <rowItems count="3">
    <i>
      <x v="1"/>
    </i>
    <i>
      <x/>
    </i>
    <i t="grand">
      <x/>
    </i>
  </rowItems>
  <colItems count="1">
    <i/>
  </colItems>
  <dataFields count="1">
    <dataField name="CUENTA"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CALIFICACION">
  <location ref="A35:B38" firstHeaderRow="1" firstDataRow="1" firstDataCol="1"/>
  <pivotFields count="17">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m="1" x="2"/>
        <item x="0"/>
        <item x="1"/>
        <item t="default"/>
      </items>
    </pivotField>
    <pivotField showAll="0"/>
    <pivotField showAll="0"/>
    <pivotField showAll="0"/>
    <pivotField showAll="0"/>
  </pivotFields>
  <rowFields count="1">
    <field x="12"/>
  </rowFields>
  <rowItems count="3">
    <i>
      <x v="1"/>
    </i>
    <i>
      <x v="2"/>
    </i>
    <i t="grand">
      <x/>
    </i>
  </rowItems>
  <colItems count="1">
    <i/>
  </colItems>
  <dataFields count="1">
    <dataField name="CUENTA" fld="0" subtotal="count" baseField="1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0:B31" firstHeaderRow="0" firstDataRow="1" firstDataCol="0"/>
  <pivotFields count="17">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s>
  <rowItems count="1">
    <i/>
  </rowItems>
  <colFields count="1">
    <field x="-2"/>
  </colFields>
  <colItems count="2">
    <i>
      <x/>
    </i>
    <i i="1">
      <x v="1"/>
    </i>
  </colItems>
  <dataFields count="2">
    <dataField name="Suma de VALOR PRETENSIONES" fld="9" baseField="0" baseItem="0"/>
    <dataField name="Suma de PROVISIONES" fld="10" baseField="0" baseItem="1"/>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TAPA">
  <location ref="A10:B26" firstHeaderRow="1" firstDataRow="1" firstDataCol="1"/>
  <pivotFields count="17">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6">
        <item x="8"/>
        <item x="9"/>
        <item x="11"/>
        <item x="10"/>
        <item x="6"/>
        <item x="4"/>
        <item x="7"/>
        <item x="12"/>
        <item x="1"/>
        <item x="13"/>
        <item x="14"/>
        <item x="0"/>
        <item x="3"/>
        <item x="5"/>
        <item x="2"/>
        <item t="default"/>
      </items>
      <autoSortScope>
        <pivotArea dataOnly="0" outline="0" fieldPosition="0">
          <references count="1">
            <reference field="4294967294" count="1" selected="0">
              <x v="0"/>
            </reference>
          </references>
        </pivotArea>
      </autoSortScope>
    </pivotField>
    <pivotField showAll="0"/>
    <pivotField showAll="0"/>
  </pivotFields>
  <rowFields count="1">
    <field x="14"/>
  </rowFields>
  <rowItems count="16">
    <i>
      <x v="8"/>
    </i>
    <i>
      <x v="3"/>
    </i>
    <i>
      <x/>
    </i>
    <i>
      <x v="2"/>
    </i>
    <i>
      <x v="14"/>
    </i>
    <i>
      <x v="7"/>
    </i>
    <i>
      <x v="1"/>
    </i>
    <i>
      <x v="13"/>
    </i>
    <i>
      <x v="5"/>
    </i>
    <i>
      <x v="12"/>
    </i>
    <i>
      <x v="11"/>
    </i>
    <i>
      <x v="6"/>
    </i>
    <i>
      <x v="10"/>
    </i>
    <i>
      <x v="4"/>
    </i>
    <i>
      <x v="9"/>
    </i>
    <i t="grand">
      <x/>
    </i>
  </rowItems>
  <colItems count="1">
    <i/>
  </colItems>
  <dataFields count="1">
    <dataField name="CUENTA" fld="0" subtotal="count" baseField="1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47"/>
  <sheetViews>
    <sheetView tabSelected="1" topLeftCell="H1" workbookViewId="0">
      <pane ySplit="2" topLeftCell="A518" activePane="bottomLeft" state="frozen"/>
      <selection activeCell="H1" sqref="H1"/>
      <selection pane="bottomLeft" activeCell="M646" sqref="M646"/>
    </sheetView>
  </sheetViews>
  <sheetFormatPr baseColWidth="10" defaultRowHeight="11.25"/>
  <cols>
    <col min="1" max="1" width="7.7109375" style="3" customWidth="1"/>
    <col min="2" max="2" width="14.140625" style="3" customWidth="1"/>
    <col min="3" max="3" width="12.7109375" style="3" customWidth="1"/>
    <col min="4" max="4" width="15.42578125" style="3" customWidth="1"/>
    <col min="5" max="5" width="14.5703125" style="3" customWidth="1"/>
    <col min="6" max="6" width="23.42578125" style="59" customWidth="1"/>
    <col min="7" max="7" width="15.7109375" style="58" customWidth="1"/>
    <col min="8" max="8" width="17.5703125" style="3" customWidth="1"/>
    <col min="9" max="9" width="46.28515625" style="3" customWidth="1"/>
    <col min="10" max="10" width="18.28515625" style="3" customWidth="1"/>
    <col min="11" max="12" width="15.42578125" style="3" customWidth="1"/>
    <col min="13" max="13" width="15.28515625" style="3" customWidth="1"/>
    <col min="14" max="14" width="45" style="60" customWidth="1"/>
    <col min="15" max="15" width="14" style="3" customWidth="1"/>
    <col min="16" max="16" width="14.5703125" style="3" customWidth="1"/>
    <col min="17" max="17" width="34.42578125" style="3" customWidth="1"/>
    <col min="18" max="16384" width="11.42578125" style="3"/>
  </cols>
  <sheetData>
    <row r="1" spans="1:17" ht="18">
      <c r="A1" s="1"/>
      <c r="B1" s="1"/>
      <c r="C1" s="1" t="s">
        <v>0</v>
      </c>
      <c r="D1" s="1"/>
      <c r="E1" s="1"/>
      <c r="F1" s="1"/>
      <c r="G1" s="2"/>
      <c r="H1" s="1"/>
      <c r="I1" s="1"/>
      <c r="J1" s="1"/>
      <c r="K1" s="1"/>
      <c r="L1" s="1"/>
      <c r="M1" s="1"/>
      <c r="N1" s="1"/>
      <c r="O1" s="1"/>
      <c r="P1" s="1"/>
      <c r="Q1" s="1"/>
    </row>
    <row r="2" spans="1:17" ht="49.5" customHeight="1">
      <c r="A2" s="4" t="s">
        <v>1</v>
      </c>
      <c r="B2" s="5" t="s">
        <v>2</v>
      </c>
      <c r="C2" s="6" t="s">
        <v>3</v>
      </c>
      <c r="D2" s="4" t="s">
        <v>4</v>
      </c>
      <c r="E2" s="4" t="s">
        <v>5</v>
      </c>
      <c r="F2" s="4" t="s">
        <v>6</v>
      </c>
      <c r="G2" s="4" t="s">
        <v>7</v>
      </c>
      <c r="H2" s="4" t="s">
        <v>8</v>
      </c>
      <c r="I2" s="4" t="s">
        <v>9</v>
      </c>
      <c r="J2" s="7" t="s">
        <v>10</v>
      </c>
      <c r="K2" s="7" t="s">
        <v>11</v>
      </c>
      <c r="L2" s="7" t="s">
        <v>12</v>
      </c>
      <c r="M2" s="4" t="s">
        <v>13</v>
      </c>
      <c r="N2" s="7" t="s">
        <v>14</v>
      </c>
      <c r="O2" s="4" t="s">
        <v>15</v>
      </c>
      <c r="P2" s="4" t="s">
        <v>16</v>
      </c>
      <c r="Q2" s="7" t="s">
        <v>17</v>
      </c>
    </row>
    <row r="3" spans="1:17" ht="67.5" customHeight="1">
      <c r="A3" s="8">
        <v>1</v>
      </c>
      <c r="B3" s="9" t="s">
        <v>18</v>
      </c>
      <c r="C3" s="11" t="s">
        <v>19</v>
      </c>
      <c r="D3" s="12" t="s">
        <v>20</v>
      </c>
      <c r="E3" s="12" t="s">
        <v>21</v>
      </c>
      <c r="F3" s="13" t="s">
        <v>22</v>
      </c>
      <c r="G3" s="14" t="s">
        <v>23</v>
      </c>
      <c r="H3" s="13" t="s">
        <v>24</v>
      </c>
      <c r="I3" s="13" t="s">
        <v>25</v>
      </c>
      <c r="J3" s="15">
        <v>36484441</v>
      </c>
      <c r="K3" s="15">
        <v>0</v>
      </c>
      <c r="L3" s="11" t="s">
        <v>26</v>
      </c>
      <c r="M3" s="13" t="s">
        <v>27</v>
      </c>
      <c r="N3" s="13" t="s">
        <v>28</v>
      </c>
      <c r="O3" s="10" t="s">
        <v>29</v>
      </c>
      <c r="P3" s="10">
        <v>43495</v>
      </c>
      <c r="Q3" s="16"/>
    </row>
    <row r="4" spans="1:17" ht="45" customHeight="1">
      <c r="A4" s="8">
        <v>2</v>
      </c>
      <c r="B4" s="9" t="s">
        <v>30</v>
      </c>
      <c r="C4" s="11" t="s">
        <v>31</v>
      </c>
      <c r="D4" s="12" t="s">
        <v>20</v>
      </c>
      <c r="E4" s="12" t="s">
        <v>21</v>
      </c>
      <c r="F4" s="13" t="s">
        <v>32</v>
      </c>
      <c r="G4" s="14">
        <v>40415093</v>
      </c>
      <c r="H4" s="13" t="s">
        <v>24</v>
      </c>
      <c r="I4" s="13" t="s">
        <v>33</v>
      </c>
      <c r="J4" s="15">
        <v>54805547</v>
      </c>
      <c r="K4" s="15">
        <v>0</v>
      </c>
      <c r="L4" s="11" t="s">
        <v>26</v>
      </c>
      <c r="M4" s="13" t="s">
        <v>27</v>
      </c>
      <c r="N4" s="13" t="s">
        <v>34</v>
      </c>
      <c r="O4" s="10" t="s">
        <v>29</v>
      </c>
      <c r="P4" s="10">
        <v>43329</v>
      </c>
      <c r="Q4" s="16"/>
    </row>
    <row r="5" spans="1:17" ht="123.75" customHeight="1">
      <c r="A5" s="8">
        <v>3</v>
      </c>
      <c r="B5" s="9" t="s">
        <v>35</v>
      </c>
      <c r="C5" s="11" t="s">
        <v>36</v>
      </c>
      <c r="D5" s="12" t="s">
        <v>37</v>
      </c>
      <c r="E5" s="12" t="s">
        <v>21</v>
      </c>
      <c r="F5" s="13" t="s">
        <v>24</v>
      </c>
      <c r="G5" s="14">
        <v>19352542</v>
      </c>
      <c r="H5" s="13" t="s">
        <v>38</v>
      </c>
      <c r="I5" s="13" t="s">
        <v>39</v>
      </c>
      <c r="J5" s="15">
        <v>34000000</v>
      </c>
      <c r="K5" s="15">
        <v>0</v>
      </c>
      <c r="L5" s="11" t="s">
        <v>40</v>
      </c>
      <c r="M5" s="13" t="s">
        <v>27</v>
      </c>
      <c r="N5" s="17" t="s">
        <v>41</v>
      </c>
      <c r="O5" s="10" t="s">
        <v>29</v>
      </c>
      <c r="P5" s="10">
        <v>42167</v>
      </c>
      <c r="Q5" s="16"/>
    </row>
    <row r="6" spans="1:17" ht="90" customHeight="1">
      <c r="A6" s="8">
        <v>4</v>
      </c>
      <c r="B6" s="9" t="s">
        <v>42</v>
      </c>
      <c r="C6" s="11" t="s">
        <v>43</v>
      </c>
      <c r="D6" s="12" t="s">
        <v>44</v>
      </c>
      <c r="E6" s="12" t="s">
        <v>21</v>
      </c>
      <c r="F6" s="13" t="s">
        <v>24</v>
      </c>
      <c r="G6" s="14" t="s">
        <v>45</v>
      </c>
      <c r="H6" s="13" t="s">
        <v>46</v>
      </c>
      <c r="I6" s="13" t="s">
        <v>47</v>
      </c>
      <c r="J6" s="15">
        <v>7576542</v>
      </c>
      <c r="K6" s="15">
        <v>0</v>
      </c>
      <c r="L6" s="11" t="s">
        <v>40</v>
      </c>
      <c r="M6" s="13" t="s">
        <v>27</v>
      </c>
      <c r="N6" s="17" t="s">
        <v>48</v>
      </c>
      <c r="O6" s="10" t="s">
        <v>49</v>
      </c>
      <c r="P6" s="10">
        <v>43556</v>
      </c>
      <c r="Q6" s="16"/>
    </row>
    <row r="7" spans="1:17" ht="101.25" customHeight="1">
      <c r="A7" s="8">
        <v>5</v>
      </c>
      <c r="B7" s="9" t="s">
        <v>50</v>
      </c>
      <c r="C7" s="11" t="s">
        <v>36</v>
      </c>
      <c r="D7" s="18" t="s">
        <v>51</v>
      </c>
      <c r="E7" s="12" t="s">
        <v>21</v>
      </c>
      <c r="F7" s="13" t="s">
        <v>52</v>
      </c>
      <c r="G7" s="14" t="s">
        <v>53</v>
      </c>
      <c r="H7" s="13" t="s">
        <v>54</v>
      </c>
      <c r="I7" s="13" t="s">
        <v>55</v>
      </c>
      <c r="J7" s="15">
        <v>214494595.41999999</v>
      </c>
      <c r="K7" s="15">
        <v>0</v>
      </c>
      <c r="L7" s="11" t="s">
        <v>40</v>
      </c>
      <c r="M7" s="13" t="s">
        <v>27</v>
      </c>
      <c r="N7" s="19" t="s">
        <v>56</v>
      </c>
      <c r="O7" s="10" t="s">
        <v>57</v>
      </c>
      <c r="P7" s="10">
        <v>43630</v>
      </c>
      <c r="Q7" s="16"/>
    </row>
    <row r="8" spans="1:17" ht="33.75" customHeight="1">
      <c r="A8" s="8">
        <v>6</v>
      </c>
      <c r="B8" s="9" t="str">
        <f>+"25000231500020060102100"</f>
        <v>25000231500020060102100</v>
      </c>
      <c r="C8" s="11" t="s">
        <v>36</v>
      </c>
      <c r="D8" s="12" t="s">
        <v>58</v>
      </c>
      <c r="E8" s="12" t="s">
        <v>59</v>
      </c>
      <c r="F8" s="13" t="s">
        <v>60</v>
      </c>
      <c r="G8" s="14">
        <v>51650556</v>
      </c>
      <c r="H8" s="13" t="s">
        <v>24</v>
      </c>
      <c r="I8" s="20" t="s">
        <v>61</v>
      </c>
      <c r="J8" s="15">
        <v>2356200000</v>
      </c>
      <c r="K8" s="15">
        <v>0</v>
      </c>
      <c r="L8" s="11" t="s">
        <v>26</v>
      </c>
      <c r="M8" s="13" t="s">
        <v>27</v>
      </c>
      <c r="N8" s="19" t="s">
        <v>62</v>
      </c>
      <c r="O8" s="10" t="s">
        <v>57</v>
      </c>
      <c r="P8" s="10">
        <v>43351</v>
      </c>
      <c r="Q8" s="16"/>
    </row>
    <row r="9" spans="1:17" ht="33.75" customHeight="1">
      <c r="A9" s="8">
        <v>7</v>
      </c>
      <c r="B9" s="9" t="s">
        <v>63</v>
      </c>
      <c r="C9" s="11" t="s">
        <v>36</v>
      </c>
      <c r="D9" s="18" t="s">
        <v>51</v>
      </c>
      <c r="E9" s="12" t="s">
        <v>64</v>
      </c>
      <c r="F9" s="13" t="s">
        <v>65</v>
      </c>
      <c r="G9" s="14" t="s">
        <v>66</v>
      </c>
      <c r="H9" s="13" t="s">
        <v>24</v>
      </c>
      <c r="I9" s="13" t="s">
        <v>67</v>
      </c>
      <c r="J9" s="15">
        <v>221820000</v>
      </c>
      <c r="K9" s="15">
        <v>0</v>
      </c>
      <c r="L9" s="11" t="s">
        <v>26</v>
      </c>
      <c r="M9" s="13" t="s">
        <v>27</v>
      </c>
      <c r="N9" s="17" t="s">
        <v>68</v>
      </c>
      <c r="O9" s="10" t="s">
        <v>57</v>
      </c>
      <c r="P9" s="10">
        <v>42943</v>
      </c>
      <c r="Q9" s="16"/>
    </row>
    <row r="10" spans="1:17" ht="101.25" customHeight="1">
      <c r="A10" s="8">
        <v>8</v>
      </c>
      <c r="B10" s="9" t="s">
        <v>69</v>
      </c>
      <c r="C10" s="11" t="s">
        <v>70</v>
      </c>
      <c r="D10" s="12" t="s">
        <v>71</v>
      </c>
      <c r="E10" s="12" t="s">
        <v>21</v>
      </c>
      <c r="F10" s="13" t="s">
        <v>24</v>
      </c>
      <c r="G10" s="14">
        <v>37674010</v>
      </c>
      <c r="H10" s="13" t="s">
        <v>73</v>
      </c>
      <c r="I10" s="13" t="s">
        <v>74</v>
      </c>
      <c r="J10" s="15" t="s">
        <v>75</v>
      </c>
      <c r="K10" s="15">
        <v>0</v>
      </c>
      <c r="L10" s="11" t="s">
        <v>40</v>
      </c>
      <c r="M10" s="13" t="s">
        <v>27</v>
      </c>
      <c r="N10" s="19" t="s">
        <v>76</v>
      </c>
      <c r="O10" s="10" t="s">
        <v>77</v>
      </c>
      <c r="P10" s="10">
        <v>43501</v>
      </c>
      <c r="Q10" s="16"/>
    </row>
    <row r="11" spans="1:17" ht="67.5" customHeight="1">
      <c r="A11" s="8">
        <v>9</v>
      </c>
      <c r="B11" s="9" t="s">
        <v>78</v>
      </c>
      <c r="C11" s="11" t="s">
        <v>36</v>
      </c>
      <c r="D11" s="18" t="s">
        <v>79</v>
      </c>
      <c r="E11" s="12" t="s">
        <v>21</v>
      </c>
      <c r="F11" s="13" t="s">
        <v>24</v>
      </c>
      <c r="G11" s="14" t="s">
        <v>80</v>
      </c>
      <c r="H11" s="13" t="s">
        <v>81</v>
      </c>
      <c r="I11" s="13" t="s">
        <v>82</v>
      </c>
      <c r="J11" s="15" t="s">
        <v>75</v>
      </c>
      <c r="K11" s="15">
        <v>0</v>
      </c>
      <c r="L11" s="11" t="s">
        <v>40</v>
      </c>
      <c r="M11" s="13" t="s">
        <v>27</v>
      </c>
      <c r="N11" s="19" t="s">
        <v>83</v>
      </c>
      <c r="O11" s="10" t="s">
        <v>77</v>
      </c>
      <c r="P11" s="10">
        <v>43351</v>
      </c>
      <c r="Q11" s="16"/>
    </row>
    <row r="12" spans="1:17" ht="33.75" customHeight="1">
      <c r="A12" s="8">
        <v>10</v>
      </c>
      <c r="B12" s="9" t="str">
        <f>+"18001310300120080003500"</f>
        <v>18001310300120080003500</v>
      </c>
      <c r="C12" s="11" t="s">
        <v>84</v>
      </c>
      <c r="D12" s="12" t="s">
        <v>85</v>
      </c>
      <c r="E12" s="12" t="s">
        <v>21</v>
      </c>
      <c r="F12" s="13" t="s">
        <v>86</v>
      </c>
      <c r="G12" s="14" t="s">
        <v>87</v>
      </c>
      <c r="H12" s="13" t="s">
        <v>24</v>
      </c>
      <c r="I12" s="13" t="s">
        <v>88</v>
      </c>
      <c r="J12" s="15">
        <v>500000000</v>
      </c>
      <c r="K12" s="15">
        <v>0</v>
      </c>
      <c r="L12" s="11" t="s">
        <v>26</v>
      </c>
      <c r="M12" s="13" t="s">
        <v>27</v>
      </c>
      <c r="N12" s="19" t="s">
        <v>89</v>
      </c>
      <c r="O12" s="10" t="s">
        <v>29</v>
      </c>
      <c r="P12" s="10">
        <v>42335</v>
      </c>
      <c r="Q12" s="16"/>
    </row>
    <row r="13" spans="1:17" ht="90" customHeight="1">
      <c r="A13" s="8">
        <v>11</v>
      </c>
      <c r="B13" s="9" t="s">
        <v>90</v>
      </c>
      <c r="C13" s="11" t="s">
        <v>36</v>
      </c>
      <c r="D13" s="12" t="s">
        <v>91</v>
      </c>
      <c r="E13" s="12" t="s">
        <v>72</v>
      </c>
      <c r="F13" s="13" t="s">
        <v>92</v>
      </c>
      <c r="G13" s="14" t="s">
        <v>93</v>
      </c>
      <c r="H13" s="13" t="s">
        <v>24</v>
      </c>
      <c r="I13" s="13" t="s">
        <v>94</v>
      </c>
      <c r="J13" s="15">
        <v>2100000000</v>
      </c>
      <c r="K13" s="15">
        <v>0</v>
      </c>
      <c r="L13" s="11" t="s">
        <v>26</v>
      </c>
      <c r="M13" s="13" t="s">
        <v>27</v>
      </c>
      <c r="N13" s="21" t="s">
        <v>95</v>
      </c>
      <c r="O13" s="10" t="s">
        <v>96</v>
      </c>
      <c r="P13" s="10">
        <v>43140</v>
      </c>
      <c r="Q13" s="16"/>
    </row>
    <row r="14" spans="1:17" ht="33.75" customHeight="1">
      <c r="A14" s="8">
        <v>12</v>
      </c>
      <c r="B14" s="9" t="s">
        <v>97</v>
      </c>
      <c r="C14" s="11" t="s">
        <v>98</v>
      </c>
      <c r="D14" s="12" t="s">
        <v>99</v>
      </c>
      <c r="E14" s="12" t="s">
        <v>72</v>
      </c>
      <c r="F14" s="13" t="s">
        <v>24</v>
      </c>
      <c r="G14" s="14">
        <v>45480350</v>
      </c>
      <c r="H14" s="13" t="s">
        <v>100</v>
      </c>
      <c r="I14" s="13" t="s">
        <v>101</v>
      </c>
      <c r="J14" s="15">
        <v>130132728.39</v>
      </c>
      <c r="K14" s="15">
        <v>0</v>
      </c>
      <c r="L14" s="11" t="s">
        <v>40</v>
      </c>
      <c r="M14" s="13" t="s">
        <v>27</v>
      </c>
      <c r="N14" s="19" t="s">
        <v>102</v>
      </c>
      <c r="O14" s="10" t="s">
        <v>96</v>
      </c>
      <c r="P14" s="10">
        <v>43509</v>
      </c>
      <c r="Q14" s="16"/>
    </row>
    <row r="15" spans="1:17" ht="33.75" customHeight="1">
      <c r="A15" s="8">
        <v>13</v>
      </c>
      <c r="B15" s="9" t="str">
        <f>+"11001310300120100026900"</f>
        <v>11001310300120100026900</v>
      </c>
      <c r="C15" s="11" t="s">
        <v>36</v>
      </c>
      <c r="D15" s="12" t="s">
        <v>103</v>
      </c>
      <c r="E15" s="12" t="s">
        <v>21</v>
      </c>
      <c r="F15" s="13" t="s">
        <v>104</v>
      </c>
      <c r="G15" s="14" t="s">
        <v>105</v>
      </c>
      <c r="H15" s="13" t="s">
        <v>24</v>
      </c>
      <c r="I15" s="13" t="s">
        <v>106</v>
      </c>
      <c r="J15" s="15">
        <v>175000000</v>
      </c>
      <c r="K15" s="15">
        <v>0</v>
      </c>
      <c r="L15" s="11" t="s">
        <v>26</v>
      </c>
      <c r="M15" s="13" t="s">
        <v>27</v>
      </c>
      <c r="N15" s="19" t="s">
        <v>108</v>
      </c>
      <c r="O15" s="10" t="s">
        <v>49</v>
      </c>
      <c r="P15" s="10">
        <v>42171</v>
      </c>
      <c r="Q15" s="16"/>
    </row>
    <row r="16" spans="1:17" ht="56.25" customHeight="1">
      <c r="A16" s="8">
        <v>14</v>
      </c>
      <c r="B16" s="9" t="s">
        <v>109</v>
      </c>
      <c r="C16" s="11" t="s">
        <v>36</v>
      </c>
      <c r="D16" s="12" t="s">
        <v>110</v>
      </c>
      <c r="E16" s="12" t="s">
        <v>21</v>
      </c>
      <c r="F16" s="13" t="s">
        <v>24</v>
      </c>
      <c r="G16" s="14" t="s">
        <v>111</v>
      </c>
      <c r="H16" s="13" t="s">
        <v>112</v>
      </c>
      <c r="I16" s="13" t="s">
        <v>113</v>
      </c>
      <c r="J16" s="15">
        <v>42060200</v>
      </c>
      <c r="K16" s="15">
        <v>0</v>
      </c>
      <c r="L16" s="11" t="s">
        <v>40</v>
      </c>
      <c r="M16" s="13" t="s">
        <v>27</v>
      </c>
      <c r="N16" s="22" t="s">
        <v>114</v>
      </c>
      <c r="O16" s="10" t="s">
        <v>115</v>
      </c>
      <c r="P16" s="10">
        <v>43504</v>
      </c>
      <c r="Q16" s="16"/>
    </row>
    <row r="17" spans="1:17" ht="78.75" customHeight="1">
      <c r="A17" s="8">
        <v>15</v>
      </c>
      <c r="B17" s="9" t="str">
        <f>+"1100131040562016000240"</f>
        <v>1100131040562016000240</v>
      </c>
      <c r="C17" s="11" t="s">
        <v>36</v>
      </c>
      <c r="D17" s="12" t="s">
        <v>116</v>
      </c>
      <c r="E17" s="12" t="s">
        <v>64</v>
      </c>
      <c r="F17" s="13" t="s">
        <v>24</v>
      </c>
      <c r="G17" s="14">
        <v>51890174</v>
      </c>
      <c r="H17" s="13" t="s">
        <v>117</v>
      </c>
      <c r="I17" s="13" t="s">
        <v>118</v>
      </c>
      <c r="J17" s="15" t="s">
        <v>119</v>
      </c>
      <c r="K17" s="15">
        <v>0</v>
      </c>
      <c r="L17" s="11" t="s">
        <v>40</v>
      </c>
      <c r="M17" s="13" t="s">
        <v>27</v>
      </c>
      <c r="N17" s="19" t="s">
        <v>120</v>
      </c>
      <c r="O17" s="10" t="s">
        <v>29</v>
      </c>
      <c r="P17" s="10">
        <v>43370</v>
      </c>
      <c r="Q17" s="16"/>
    </row>
    <row r="18" spans="1:17" ht="78.75" customHeight="1">
      <c r="A18" s="8">
        <v>16</v>
      </c>
      <c r="B18" s="9" t="s">
        <v>121</v>
      </c>
      <c r="C18" s="11" t="s">
        <v>36</v>
      </c>
      <c r="D18" s="18" t="s">
        <v>122</v>
      </c>
      <c r="E18" s="12" t="s">
        <v>123</v>
      </c>
      <c r="F18" s="13" t="s">
        <v>24</v>
      </c>
      <c r="G18" s="14">
        <v>79955210</v>
      </c>
      <c r="H18" s="13" t="s">
        <v>124</v>
      </c>
      <c r="I18" s="13" t="s">
        <v>125</v>
      </c>
      <c r="J18" s="15" t="s">
        <v>126</v>
      </c>
      <c r="K18" s="15">
        <v>0</v>
      </c>
      <c r="L18" s="11" t="s">
        <v>40</v>
      </c>
      <c r="M18" s="13" t="s">
        <v>27</v>
      </c>
      <c r="N18" s="19" t="s">
        <v>127</v>
      </c>
      <c r="O18" s="10" t="s">
        <v>77</v>
      </c>
      <c r="P18" s="10">
        <v>408312</v>
      </c>
      <c r="Q18" s="16"/>
    </row>
    <row r="19" spans="1:17" ht="56.25" customHeight="1">
      <c r="A19" s="8">
        <v>17</v>
      </c>
      <c r="B19" s="9" t="s">
        <v>128</v>
      </c>
      <c r="C19" s="11" t="s">
        <v>36</v>
      </c>
      <c r="D19" s="12" t="s">
        <v>129</v>
      </c>
      <c r="E19" s="12" t="s">
        <v>21</v>
      </c>
      <c r="F19" s="13" t="s">
        <v>24</v>
      </c>
      <c r="G19" s="14">
        <v>51690908</v>
      </c>
      <c r="H19" s="13" t="s">
        <v>130</v>
      </c>
      <c r="I19" s="13" t="s">
        <v>131</v>
      </c>
      <c r="J19" s="15">
        <v>39168346</v>
      </c>
      <c r="K19" s="15">
        <v>0</v>
      </c>
      <c r="L19" s="11" t="s">
        <v>40</v>
      </c>
      <c r="M19" s="13" t="s">
        <v>27</v>
      </c>
      <c r="N19" s="19" t="s">
        <v>132</v>
      </c>
      <c r="O19" s="10" t="s">
        <v>133</v>
      </c>
      <c r="P19" s="10">
        <v>43623</v>
      </c>
      <c r="Q19" s="16"/>
    </row>
    <row r="20" spans="1:17" ht="33.75" customHeight="1">
      <c r="A20" s="8">
        <v>18</v>
      </c>
      <c r="B20" s="9" t="s">
        <v>134</v>
      </c>
      <c r="C20" s="11" t="s">
        <v>70</v>
      </c>
      <c r="D20" s="12" t="s">
        <v>44</v>
      </c>
      <c r="E20" s="12" t="s">
        <v>21</v>
      </c>
      <c r="F20" s="13" t="s">
        <v>135</v>
      </c>
      <c r="G20" s="14" t="s">
        <v>136</v>
      </c>
      <c r="H20" s="13" t="s">
        <v>24</v>
      </c>
      <c r="I20" s="13" t="s">
        <v>137</v>
      </c>
      <c r="J20" s="15">
        <v>48000000</v>
      </c>
      <c r="K20" s="15">
        <v>0</v>
      </c>
      <c r="L20" s="11" t="s">
        <v>26</v>
      </c>
      <c r="M20" s="13" t="s">
        <v>27</v>
      </c>
      <c r="N20" s="12" t="s">
        <v>138</v>
      </c>
      <c r="O20" s="10" t="s">
        <v>29</v>
      </c>
      <c r="P20" s="10">
        <v>43629</v>
      </c>
      <c r="Q20" s="16"/>
    </row>
    <row r="21" spans="1:17" ht="45" customHeight="1">
      <c r="A21" s="8">
        <v>19</v>
      </c>
      <c r="B21" s="9" t="s">
        <v>139</v>
      </c>
      <c r="C21" s="11" t="s">
        <v>36</v>
      </c>
      <c r="D21" s="12" t="s">
        <v>140</v>
      </c>
      <c r="E21" s="12" t="s">
        <v>64</v>
      </c>
      <c r="F21" s="13" t="s">
        <v>141</v>
      </c>
      <c r="G21" s="14">
        <v>4609675</v>
      </c>
      <c r="H21" s="13" t="s">
        <v>24</v>
      </c>
      <c r="I21" s="13" t="s">
        <v>142</v>
      </c>
      <c r="J21" s="15" t="s">
        <v>143</v>
      </c>
      <c r="K21" s="15">
        <v>0</v>
      </c>
      <c r="L21" s="11" t="s">
        <v>26</v>
      </c>
      <c r="M21" s="13" t="s">
        <v>27</v>
      </c>
      <c r="N21" s="19" t="s">
        <v>144</v>
      </c>
      <c r="O21" s="10" t="s">
        <v>115</v>
      </c>
      <c r="P21" s="10">
        <v>43070</v>
      </c>
      <c r="Q21" s="16"/>
    </row>
    <row r="22" spans="1:17" ht="45" customHeight="1">
      <c r="A22" s="8">
        <v>20</v>
      </c>
      <c r="B22" s="9" t="s">
        <v>145</v>
      </c>
      <c r="C22" s="11" t="s">
        <v>146</v>
      </c>
      <c r="D22" s="12" t="s">
        <v>147</v>
      </c>
      <c r="E22" s="12" t="s">
        <v>21</v>
      </c>
      <c r="F22" s="12" t="s">
        <v>148</v>
      </c>
      <c r="G22" s="14" t="s">
        <v>149</v>
      </c>
      <c r="H22" s="13" t="s">
        <v>24</v>
      </c>
      <c r="I22" s="13" t="s">
        <v>150</v>
      </c>
      <c r="J22" s="15">
        <v>75704632</v>
      </c>
      <c r="K22" s="15">
        <v>0</v>
      </c>
      <c r="L22" s="11" t="s">
        <v>26</v>
      </c>
      <c r="M22" s="13" t="s">
        <v>27</v>
      </c>
      <c r="N22" s="19" t="s">
        <v>151</v>
      </c>
      <c r="O22" s="10" t="s">
        <v>152</v>
      </c>
      <c r="P22" s="10">
        <v>43577</v>
      </c>
      <c r="Q22" s="16"/>
    </row>
    <row r="23" spans="1:17" ht="22.5" customHeight="1">
      <c r="A23" s="8">
        <v>21</v>
      </c>
      <c r="B23" s="9" t="s">
        <v>153</v>
      </c>
      <c r="C23" s="11" t="s">
        <v>98</v>
      </c>
      <c r="D23" s="12" t="s">
        <v>154</v>
      </c>
      <c r="E23" s="12" t="s">
        <v>21</v>
      </c>
      <c r="F23" s="13" t="s">
        <v>155</v>
      </c>
      <c r="G23" s="14" t="s">
        <v>156</v>
      </c>
      <c r="H23" s="13" t="s">
        <v>24</v>
      </c>
      <c r="I23" s="13" t="s">
        <v>157</v>
      </c>
      <c r="J23" s="15">
        <v>49280000</v>
      </c>
      <c r="K23" s="15">
        <v>0</v>
      </c>
      <c r="L23" s="11" t="s">
        <v>26</v>
      </c>
      <c r="M23" s="13" t="s">
        <v>27</v>
      </c>
      <c r="N23" s="19" t="s">
        <v>158</v>
      </c>
      <c r="O23" s="10" t="s">
        <v>49</v>
      </c>
      <c r="P23" s="10">
        <v>43215</v>
      </c>
      <c r="Q23" s="16"/>
    </row>
    <row r="24" spans="1:17" ht="90" customHeight="1">
      <c r="A24" s="8">
        <v>22</v>
      </c>
      <c r="B24" s="9" t="s">
        <v>159</v>
      </c>
      <c r="C24" s="11" t="s">
        <v>36</v>
      </c>
      <c r="D24" s="12" t="s">
        <v>160</v>
      </c>
      <c r="E24" s="12" t="s">
        <v>64</v>
      </c>
      <c r="F24" s="13" t="s">
        <v>24</v>
      </c>
      <c r="G24" s="14">
        <v>41578710</v>
      </c>
      <c r="H24" s="13" t="s">
        <v>161</v>
      </c>
      <c r="I24" s="13" t="s">
        <v>162</v>
      </c>
      <c r="J24" s="15">
        <v>50364778</v>
      </c>
      <c r="K24" s="15">
        <v>0</v>
      </c>
      <c r="L24" s="11" t="s">
        <v>40</v>
      </c>
      <c r="M24" s="13" t="s">
        <v>27</v>
      </c>
      <c r="N24" s="19" t="s">
        <v>163</v>
      </c>
      <c r="O24" s="10" t="s">
        <v>115</v>
      </c>
      <c r="P24" s="10">
        <v>43523</v>
      </c>
      <c r="Q24" s="16"/>
    </row>
    <row r="25" spans="1:17" ht="56.25" customHeight="1">
      <c r="A25" s="8">
        <v>23</v>
      </c>
      <c r="B25" s="9" t="s">
        <v>164</v>
      </c>
      <c r="C25" s="11" t="s">
        <v>165</v>
      </c>
      <c r="D25" s="12" t="s">
        <v>166</v>
      </c>
      <c r="E25" s="12" t="s">
        <v>64</v>
      </c>
      <c r="F25" s="13" t="s">
        <v>167</v>
      </c>
      <c r="G25" s="14" t="s">
        <v>168</v>
      </c>
      <c r="H25" s="13" t="s">
        <v>24</v>
      </c>
      <c r="I25" s="13" t="s">
        <v>169</v>
      </c>
      <c r="J25" s="15">
        <v>496260000</v>
      </c>
      <c r="K25" s="15">
        <v>0</v>
      </c>
      <c r="L25" s="11" t="s">
        <v>26</v>
      </c>
      <c r="M25" s="13" t="s">
        <v>27</v>
      </c>
      <c r="N25" s="19" t="s">
        <v>170</v>
      </c>
      <c r="O25" s="10" t="s">
        <v>57</v>
      </c>
      <c r="P25" s="10">
        <v>42947</v>
      </c>
      <c r="Q25" s="16"/>
    </row>
    <row r="26" spans="1:17" ht="67.5" customHeight="1">
      <c r="A26" s="8">
        <v>24</v>
      </c>
      <c r="B26" s="9" t="s">
        <v>171</v>
      </c>
      <c r="C26" s="11" t="s">
        <v>172</v>
      </c>
      <c r="D26" s="12" t="s">
        <v>173</v>
      </c>
      <c r="E26" s="12" t="s">
        <v>72</v>
      </c>
      <c r="F26" s="13" t="s">
        <v>174</v>
      </c>
      <c r="G26" s="14" t="s">
        <v>175</v>
      </c>
      <c r="H26" s="13" t="s">
        <v>24</v>
      </c>
      <c r="I26" s="13" t="s">
        <v>176</v>
      </c>
      <c r="J26" s="15">
        <v>300000000</v>
      </c>
      <c r="K26" s="15">
        <v>0</v>
      </c>
      <c r="L26" s="11" t="s">
        <v>26</v>
      </c>
      <c r="M26" s="13" t="s">
        <v>27</v>
      </c>
      <c r="N26" s="19" t="s">
        <v>177</v>
      </c>
      <c r="O26" s="10" t="s">
        <v>57</v>
      </c>
      <c r="P26" s="10">
        <v>43447</v>
      </c>
      <c r="Q26" s="16"/>
    </row>
    <row r="27" spans="1:17" ht="67.5" customHeight="1">
      <c r="A27" s="8">
        <v>25</v>
      </c>
      <c r="B27" s="9" t="s">
        <v>178</v>
      </c>
      <c r="C27" s="11" t="s">
        <v>179</v>
      </c>
      <c r="D27" s="12" t="s">
        <v>180</v>
      </c>
      <c r="E27" s="12" t="s">
        <v>72</v>
      </c>
      <c r="F27" s="13" t="s">
        <v>24</v>
      </c>
      <c r="G27" s="14" t="s">
        <v>181</v>
      </c>
      <c r="H27" s="13" t="s">
        <v>182</v>
      </c>
      <c r="I27" s="13" t="s">
        <v>183</v>
      </c>
      <c r="J27" s="15">
        <v>48000000</v>
      </c>
      <c r="K27" s="15">
        <v>0</v>
      </c>
      <c r="L27" s="11" t="s">
        <v>40</v>
      </c>
      <c r="M27" s="13" t="s">
        <v>27</v>
      </c>
      <c r="N27" s="19" t="s">
        <v>184</v>
      </c>
      <c r="O27" s="10" t="s">
        <v>185</v>
      </c>
      <c r="P27" s="10">
        <v>43291</v>
      </c>
      <c r="Q27" s="16"/>
    </row>
    <row r="28" spans="1:17" ht="213.75" customHeight="1">
      <c r="A28" s="8">
        <v>26</v>
      </c>
      <c r="B28" s="9" t="s">
        <v>186</v>
      </c>
      <c r="C28" s="11" t="s">
        <v>36</v>
      </c>
      <c r="D28" s="22" t="s">
        <v>187</v>
      </c>
      <c r="E28" s="12" t="s">
        <v>64</v>
      </c>
      <c r="F28" s="22" t="s">
        <v>188</v>
      </c>
      <c r="G28" s="14" t="s">
        <v>189</v>
      </c>
      <c r="H28" s="13" t="s">
        <v>24</v>
      </c>
      <c r="I28" s="13" t="s">
        <v>190</v>
      </c>
      <c r="J28" s="15">
        <v>333935274</v>
      </c>
      <c r="K28" s="15">
        <v>0</v>
      </c>
      <c r="L28" s="11" t="s">
        <v>26</v>
      </c>
      <c r="M28" s="13" t="s">
        <v>27</v>
      </c>
      <c r="N28" s="19" t="s">
        <v>191</v>
      </c>
      <c r="O28" s="10" t="s">
        <v>57</v>
      </c>
      <c r="P28" s="10">
        <v>43553</v>
      </c>
      <c r="Q28" s="16"/>
    </row>
    <row r="29" spans="1:17" ht="67.5" customHeight="1">
      <c r="A29" s="8">
        <v>27</v>
      </c>
      <c r="B29" s="9" t="s">
        <v>192</v>
      </c>
      <c r="C29" s="23" t="s">
        <v>193</v>
      </c>
      <c r="D29" s="22" t="s">
        <v>194</v>
      </c>
      <c r="E29" s="12" t="s">
        <v>21</v>
      </c>
      <c r="F29" s="22" t="s">
        <v>24</v>
      </c>
      <c r="G29" s="14">
        <v>19484300</v>
      </c>
      <c r="H29" s="22" t="s">
        <v>195</v>
      </c>
      <c r="I29" s="13" t="s">
        <v>196</v>
      </c>
      <c r="J29" s="15">
        <v>71583911</v>
      </c>
      <c r="K29" s="15">
        <v>0</v>
      </c>
      <c r="L29" s="11" t="s">
        <v>40</v>
      </c>
      <c r="M29" s="13" t="s">
        <v>27</v>
      </c>
      <c r="N29" s="19" t="s">
        <v>197</v>
      </c>
      <c r="O29" s="10" t="s">
        <v>29</v>
      </c>
      <c r="P29" s="10">
        <v>43334</v>
      </c>
      <c r="Q29" s="16"/>
    </row>
    <row r="30" spans="1:17" ht="56.25" customHeight="1">
      <c r="A30" s="8">
        <v>28</v>
      </c>
      <c r="B30" s="9" t="s">
        <v>198</v>
      </c>
      <c r="C30" s="11" t="s">
        <v>179</v>
      </c>
      <c r="D30" s="12" t="s">
        <v>199</v>
      </c>
      <c r="E30" s="12" t="s">
        <v>21</v>
      </c>
      <c r="F30" s="13" t="s">
        <v>24</v>
      </c>
      <c r="G30" s="14">
        <v>22579414</v>
      </c>
      <c r="H30" s="13" t="s">
        <v>200</v>
      </c>
      <c r="I30" s="13" t="s">
        <v>201</v>
      </c>
      <c r="J30" s="15">
        <v>21905000</v>
      </c>
      <c r="K30" s="15">
        <v>0</v>
      </c>
      <c r="L30" s="11" t="s">
        <v>40</v>
      </c>
      <c r="M30" s="13" t="s">
        <v>27</v>
      </c>
      <c r="N30" s="19" t="s">
        <v>202</v>
      </c>
      <c r="O30" s="10" t="s">
        <v>77</v>
      </c>
      <c r="P30" s="10">
        <v>41893</v>
      </c>
      <c r="Q30" s="16"/>
    </row>
    <row r="31" spans="1:17" ht="56.25" customHeight="1">
      <c r="A31" s="8">
        <v>29</v>
      </c>
      <c r="B31" s="9" t="s">
        <v>203</v>
      </c>
      <c r="C31" s="11" t="s">
        <v>179</v>
      </c>
      <c r="D31" s="12" t="s">
        <v>204</v>
      </c>
      <c r="E31" s="12" t="s">
        <v>123</v>
      </c>
      <c r="F31" s="13" t="s">
        <v>24</v>
      </c>
      <c r="G31" s="14">
        <v>72228663</v>
      </c>
      <c r="H31" s="13" t="s">
        <v>205</v>
      </c>
      <c r="I31" s="13" t="s">
        <v>206</v>
      </c>
      <c r="J31" s="15">
        <v>31660470</v>
      </c>
      <c r="K31" s="15">
        <v>0</v>
      </c>
      <c r="L31" s="11" t="s">
        <v>40</v>
      </c>
      <c r="M31" s="13" t="s">
        <v>27</v>
      </c>
      <c r="N31" s="19" t="s">
        <v>202</v>
      </c>
      <c r="O31" s="10" t="s">
        <v>77</v>
      </c>
      <c r="P31" s="10">
        <v>41776</v>
      </c>
      <c r="Q31" s="16"/>
    </row>
    <row r="32" spans="1:17" ht="78.75" customHeight="1">
      <c r="A32" s="8">
        <v>30</v>
      </c>
      <c r="B32" s="9" t="s">
        <v>207</v>
      </c>
      <c r="C32" s="11" t="s">
        <v>36</v>
      </c>
      <c r="D32" s="22" t="s">
        <v>51</v>
      </c>
      <c r="E32" s="12" t="s">
        <v>123</v>
      </c>
      <c r="F32" s="22" t="s">
        <v>208</v>
      </c>
      <c r="G32" s="14" t="s">
        <v>209</v>
      </c>
      <c r="H32" s="22" t="s">
        <v>24</v>
      </c>
      <c r="I32" s="22" t="s">
        <v>210</v>
      </c>
      <c r="J32" s="15">
        <v>61600000</v>
      </c>
      <c r="K32" s="15">
        <v>0</v>
      </c>
      <c r="L32" s="11" t="s">
        <v>26</v>
      </c>
      <c r="M32" s="13" t="s">
        <v>27</v>
      </c>
      <c r="N32" s="19" t="s">
        <v>211</v>
      </c>
      <c r="O32" s="10" t="s">
        <v>29</v>
      </c>
      <c r="P32" s="10">
        <v>43360</v>
      </c>
      <c r="Q32" s="16"/>
    </row>
    <row r="33" spans="1:17" ht="78.75" customHeight="1">
      <c r="A33" s="8">
        <v>31</v>
      </c>
      <c r="B33" s="9" t="s">
        <v>212</v>
      </c>
      <c r="C33" s="11" t="s">
        <v>36</v>
      </c>
      <c r="D33" s="22" t="s">
        <v>213</v>
      </c>
      <c r="E33" s="12" t="s">
        <v>123</v>
      </c>
      <c r="F33" s="22" t="s">
        <v>52</v>
      </c>
      <c r="G33" s="14">
        <v>19171368</v>
      </c>
      <c r="H33" s="22" t="s">
        <v>214</v>
      </c>
      <c r="I33" s="22" t="s">
        <v>215</v>
      </c>
      <c r="J33" s="15">
        <v>39000000</v>
      </c>
      <c r="K33" s="15">
        <v>0</v>
      </c>
      <c r="L33" s="11" t="s">
        <v>40</v>
      </c>
      <c r="M33" s="13" t="s">
        <v>27</v>
      </c>
      <c r="N33" s="24" t="s">
        <v>216</v>
      </c>
      <c r="O33" s="10" t="s">
        <v>57</v>
      </c>
      <c r="P33" s="10">
        <v>42818</v>
      </c>
      <c r="Q33" s="16"/>
    </row>
    <row r="34" spans="1:17" ht="101.25" customHeight="1">
      <c r="A34" s="8">
        <v>32</v>
      </c>
      <c r="B34" s="9" t="s">
        <v>217</v>
      </c>
      <c r="C34" s="11" t="s">
        <v>218</v>
      </c>
      <c r="D34" s="12" t="s">
        <v>219</v>
      </c>
      <c r="E34" s="12" t="s">
        <v>21</v>
      </c>
      <c r="F34" s="13" t="s">
        <v>24</v>
      </c>
      <c r="G34" s="14">
        <v>92255139</v>
      </c>
      <c r="H34" s="13" t="s">
        <v>220</v>
      </c>
      <c r="I34" s="13" t="s">
        <v>221</v>
      </c>
      <c r="J34" s="15">
        <v>50195937.799999997</v>
      </c>
      <c r="K34" s="15">
        <v>0</v>
      </c>
      <c r="L34" s="11" t="s">
        <v>40</v>
      </c>
      <c r="M34" s="13" t="s">
        <v>27</v>
      </c>
      <c r="N34" s="19" t="s">
        <v>211</v>
      </c>
      <c r="O34" s="10" t="s">
        <v>29</v>
      </c>
      <c r="P34" s="10">
        <v>43323</v>
      </c>
      <c r="Q34" s="16"/>
    </row>
    <row r="35" spans="1:17" ht="67.5" customHeight="1">
      <c r="A35" s="8">
        <v>33</v>
      </c>
      <c r="B35" s="9" t="s">
        <v>222</v>
      </c>
      <c r="C35" s="11" t="s">
        <v>218</v>
      </c>
      <c r="D35" s="12" t="s">
        <v>223</v>
      </c>
      <c r="E35" s="12" t="s">
        <v>21</v>
      </c>
      <c r="F35" s="12" t="s">
        <v>224</v>
      </c>
      <c r="G35" s="14" t="s">
        <v>225</v>
      </c>
      <c r="H35" s="13" t="s">
        <v>24</v>
      </c>
      <c r="I35" s="22" t="s">
        <v>226</v>
      </c>
      <c r="J35" s="15">
        <v>45000000</v>
      </c>
      <c r="K35" s="15">
        <v>11201234</v>
      </c>
      <c r="L35" s="11" t="s">
        <v>26</v>
      </c>
      <c r="M35" s="13" t="s">
        <v>227</v>
      </c>
      <c r="N35" s="19" t="s">
        <v>228</v>
      </c>
      <c r="O35" s="10" t="s">
        <v>115</v>
      </c>
      <c r="P35" s="10">
        <v>42874</v>
      </c>
      <c r="Q35" s="16"/>
    </row>
    <row r="36" spans="1:17" ht="67.5" customHeight="1">
      <c r="A36" s="8">
        <v>34</v>
      </c>
      <c r="B36" s="9" t="s">
        <v>229</v>
      </c>
      <c r="C36" s="11" t="s">
        <v>179</v>
      </c>
      <c r="D36" s="12" t="s">
        <v>230</v>
      </c>
      <c r="E36" s="12" t="s">
        <v>72</v>
      </c>
      <c r="F36" s="12" t="s">
        <v>231</v>
      </c>
      <c r="G36" s="14">
        <v>32741725</v>
      </c>
      <c r="H36" s="13" t="s">
        <v>24</v>
      </c>
      <c r="I36" s="13" t="s">
        <v>226</v>
      </c>
      <c r="J36" s="15">
        <v>150000000</v>
      </c>
      <c r="K36" s="15">
        <v>108720000</v>
      </c>
      <c r="L36" s="11" t="s">
        <v>26</v>
      </c>
      <c r="M36" s="13" t="s">
        <v>227</v>
      </c>
      <c r="N36" s="13" t="s">
        <v>232</v>
      </c>
      <c r="O36" s="10" t="s">
        <v>115</v>
      </c>
      <c r="P36" s="10">
        <v>43495</v>
      </c>
      <c r="Q36" s="16"/>
    </row>
    <row r="37" spans="1:17" ht="67.5" customHeight="1">
      <c r="A37" s="8">
        <v>35</v>
      </c>
      <c r="B37" s="9" t="s">
        <v>233</v>
      </c>
      <c r="C37" s="11" t="s">
        <v>43</v>
      </c>
      <c r="D37" s="12" t="s">
        <v>234</v>
      </c>
      <c r="E37" s="12" t="s">
        <v>21</v>
      </c>
      <c r="F37" s="12" t="s">
        <v>235</v>
      </c>
      <c r="G37" s="14">
        <v>26688540</v>
      </c>
      <c r="H37" s="13" t="s">
        <v>24</v>
      </c>
      <c r="I37" s="13" t="s">
        <v>226</v>
      </c>
      <c r="J37" s="15">
        <v>12320000</v>
      </c>
      <c r="K37" s="15">
        <v>12320000</v>
      </c>
      <c r="L37" s="11" t="s">
        <v>26</v>
      </c>
      <c r="M37" s="13" t="s">
        <v>227</v>
      </c>
      <c r="N37" s="19" t="s">
        <v>211</v>
      </c>
      <c r="O37" s="10" t="s">
        <v>29</v>
      </c>
      <c r="P37" s="10">
        <v>43229</v>
      </c>
      <c r="Q37" s="16"/>
    </row>
    <row r="38" spans="1:17" ht="67.5" customHeight="1">
      <c r="A38" s="8">
        <v>36</v>
      </c>
      <c r="B38" s="9" t="s">
        <v>236</v>
      </c>
      <c r="C38" s="11" t="s">
        <v>36</v>
      </c>
      <c r="D38" s="12" t="s">
        <v>237</v>
      </c>
      <c r="E38" s="12" t="s">
        <v>123</v>
      </c>
      <c r="F38" s="13" t="s">
        <v>238</v>
      </c>
      <c r="G38" s="14">
        <v>6219317</v>
      </c>
      <c r="H38" s="13" t="s">
        <v>24</v>
      </c>
      <c r="I38" s="13" t="s">
        <v>239</v>
      </c>
      <c r="J38" s="15">
        <v>10869138</v>
      </c>
      <c r="K38" s="15">
        <v>0</v>
      </c>
      <c r="L38" s="11" t="s">
        <v>26</v>
      </c>
      <c r="M38" s="13" t="s">
        <v>27</v>
      </c>
      <c r="N38" s="19" t="s">
        <v>240</v>
      </c>
      <c r="O38" s="10" t="s">
        <v>29</v>
      </c>
      <c r="P38" s="10">
        <v>41753</v>
      </c>
      <c r="Q38" s="16"/>
    </row>
    <row r="39" spans="1:17" ht="90" customHeight="1">
      <c r="A39" s="8">
        <v>37</v>
      </c>
      <c r="B39" s="9" t="s">
        <v>241</v>
      </c>
      <c r="C39" s="11" t="s">
        <v>36</v>
      </c>
      <c r="D39" s="12" t="s">
        <v>242</v>
      </c>
      <c r="E39" s="12" t="s">
        <v>64</v>
      </c>
      <c r="F39" s="13" t="s">
        <v>243</v>
      </c>
      <c r="G39" s="14" t="s">
        <v>244</v>
      </c>
      <c r="H39" s="13" t="s">
        <v>24</v>
      </c>
      <c r="I39" s="13" t="s">
        <v>245</v>
      </c>
      <c r="J39" s="15">
        <v>30000000</v>
      </c>
      <c r="K39" s="15">
        <v>0</v>
      </c>
      <c r="L39" s="11" t="s">
        <v>26</v>
      </c>
      <c r="M39" s="13" t="s">
        <v>27</v>
      </c>
      <c r="N39" s="19" t="s">
        <v>246</v>
      </c>
      <c r="O39" s="10" t="s">
        <v>49</v>
      </c>
      <c r="P39" s="10">
        <v>42083</v>
      </c>
      <c r="Q39" s="16"/>
    </row>
    <row r="40" spans="1:17" ht="146.25" customHeight="1">
      <c r="A40" s="8">
        <v>38</v>
      </c>
      <c r="B40" s="9" t="s">
        <v>247</v>
      </c>
      <c r="C40" s="11" t="s">
        <v>36</v>
      </c>
      <c r="D40" s="12" t="s">
        <v>248</v>
      </c>
      <c r="E40" s="12" t="s">
        <v>21</v>
      </c>
      <c r="F40" s="13" t="s">
        <v>249</v>
      </c>
      <c r="G40" s="14">
        <v>79368334</v>
      </c>
      <c r="H40" s="13" t="s">
        <v>250</v>
      </c>
      <c r="I40" s="13" t="s">
        <v>251</v>
      </c>
      <c r="J40" s="15">
        <v>91891114.5</v>
      </c>
      <c r="K40" s="15">
        <v>0</v>
      </c>
      <c r="L40" s="11" t="s">
        <v>26</v>
      </c>
      <c r="M40" s="13" t="s">
        <v>27</v>
      </c>
      <c r="N40" s="22" t="s">
        <v>252</v>
      </c>
      <c r="O40" s="10" t="s">
        <v>29</v>
      </c>
      <c r="P40" s="10">
        <v>42632</v>
      </c>
      <c r="Q40" s="16"/>
    </row>
    <row r="41" spans="1:17" ht="56.25" customHeight="1">
      <c r="A41" s="8">
        <v>39</v>
      </c>
      <c r="B41" s="9" t="s">
        <v>253</v>
      </c>
      <c r="C41" s="11" t="s">
        <v>36</v>
      </c>
      <c r="D41" s="12" t="s">
        <v>254</v>
      </c>
      <c r="E41" s="12" t="s">
        <v>123</v>
      </c>
      <c r="F41" s="13" t="s">
        <v>24</v>
      </c>
      <c r="G41" s="14">
        <v>8001671</v>
      </c>
      <c r="H41" s="13" t="s">
        <v>255</v>
      </c>
      <c r="I41" s="13" t="s">
        <v>256</v>
      </c>
      <c r="J41" s="15">
        <v>29000000</v>
      </c>
      <c r="K41" s="15">
        <v>0</v>
      </c>
      <c r="L41" s="11" t="s">
        <v>40</v>
      </c>
      <c r="M41" s="13" t="s">
        <v>27</v>
      </c>
      <c r="N41" s="17" t="s">
        <v>257</v>
      </c>
      <c r="O41" s="10" t="s">
        <v>77</v>
      </c>
      <c r="P41" s="10">
        <v>43348</v>
      </c>
      <c r="Q41" s="16"/>
    </row>
    <row r="42" spans="1:17" ht="33.75" customHeight="1">
      <c r="A42" s="8">
        <v>40</v>
      </c>
      <c r="B42" s="9" t="s">
        <v>258</v>
      </c>
      <c r="C42" s="11" t="s">
        <v>36</v>
      </c>
      <c r="D42" s="12" t="s">
        <v>259</v>
      </c>
      <c r="E42" s="12" t="s">
        <v>21</v>
      </c>
      <c r="F42" s="12" t="s">
        <v>260</v>
      </c>
      <c r="G42" s="14" t="s">
        <v>261</v>
      </c>
      <c r="H42" s="13" t="s">
        <v>24</v>
      </c>
      <c r="I42" s="13" t="s">
        <v>262</v>
      </c>
      <c r="J42" s="15">
        <v>616000000</v>
      </c>
      <c r="K42" s="15">
        <v>638399088</v>
      </c>
      <c r="L42" s="11" t="s">
        <v>26</v>
      </c>
      <c r="M42" s="13" t="s">
        <v>227</v>
      </c>
      <c r="N42" s="19" t="s">
        <v>263</v>
      </c>
      <c r="O42" s="10" t="s">
        <v>115</v>
      </c>
      <c r="P42" s="10">
        <v>43399</v>
      </c>
      <c r="Q42" s="16"/>
    </row>
    <row r="43" spans="1:17" ht="180" customHeight="1">
      <c r="A43" s="8">
        <v>41</v>
      </c>
      <c r="B43" s="9" t="s">
        <v>264</v>
      </c>
      <c r="C43" s="11" t="s">
        <v>193</v>
      </c>
      <c r="D43" s="25" t="s">
        <v>265</v>
      </c>
      <c r="E43" s="12" t="s">
        <v>21</v>
      </c>
      <c r="F43" s="26" t="s">
        <v>24</v>
      </c>
      <c r="G43" s="14" t="s">
        <v>266</v>
      </c>
      <c r="H43" s="26" t="s">
        <v>267</v>
      </c>
      <c r="I43" s="26" t="s">
        <v>268</v>
      </c>
      <c r="J43" s="15">
        <v>2518300512</v>
      </c>
      <c r="K43" s="15">
        <v>0</v>
      </c>
      <c r="L43" s="11" t="s">
        <v>40</v>
      </c>
      <c r="M43" s="13" t="s">
        <v>27</v>
      </c>
      <c r="N43" s="19" t="s">
        <v>269</v>
      </c>
      <c r="O43" s="10" t="s">
        <v>77</v>
      </c>
      <c r="P43" s="10">
        <v>42370</v>
      </c>
      <c r="Q43" s="16"/>
    </row>
    <row r="44" spans="1:17" ht="78.75" customHeight="1">
      <c r="A44" s="8">
        <v>42</v>
      </c>
      <c r="B44" s="9" t="s">
        <v>270</v>
      </c>
      <c r="C44" s="23" t="s">
        <v>98</v>
      </c>
      <c r="D44" s="22" t="s">
        <v>223</v>
      </c>
      <c r="E44" s="12" t="s">
        <v>123</v>
      </c>
      <c r="F44" s="22" t="s">
        <v>24</v>
      </c>
      <c r="G44" s="14" t="s">
        <v>271</v>
      </c>
      <c r="H44" s="22" t="s">
        <v>272</v>
      </c>
      <c r="I44" s="20" t="s">
        <v>273</v>
      </c>
      <c r="J44" s="15">
        <v>120696634.45999999</v>
      </c>
      <c r="K44" s="15">
        <v>0</v>
      </c>
      <c r="L44" s="11" t="s">
        <v>40</v>
      </c>
      <c r="M44" s="13" t="s">
        <v>27</v>
      </c>
      <c r="N44" s="19" t="s">
        <v>274</v>
      </c>
      <c r="O44" s="10" t="s">
        <v>49</v>
      </c>
      <c r="P44" s="10">
        <v>43311</v>
      </c>
      <c r="Q44" s="16"/>
    </row>
    <row r="45" spans="1:17" ht="33.75" customHeight="1">
      <c r="A45" s="8">
        <v>43</v>
      </c>
      <c r="B45" s="9" t="s">
        <v>275</v>
      </c>
      <c r="C45" s="11" t="s">
        <v>218</v>
      </c>
      <c r="D45" s="12" t="s">
        <v>276</v>
      </c>
      <c r="E45" s="12" t="s">
        <v>123</v>
      </c>
      <c r="F45" s="12" t="s">
        <v>277</v>
      </c>
      <c r="G45" s="14">
        <v>64561878</v>
      </c>
      <c r="H45" s="13" t="s">
        <v>24</v>
      </c>
      <c r="I45" s="13" t="s">
        <v>278</v>
      </c>
      <c r="J45" s="15">
        <v>150000000</v>
      </c>
      <c r="K45" s="15">
        <v>150000000</v>
      </c>
      <c r="L45" s="11" t="s">
        <v>26</v>
      </c>
      <c r="M45" s="13" t="s">
        <v>227</v>
      </c>
      <c r="N45" s="19" t="s">
        <v>246</v>
      </c>
      <c r="O45" s="10" t="s">
        <v>185</v>
      </c>
      <c r="P45" s="10">
        <v>43486</v>
      </c>
      <c r="Q45" s="16"/>
    </row>
    <row r="46" spans="1:17" ht="78.75" customHeight="1">
      <c r="A46" s="8">
        <v>44</v>
      </c>
      <c r="B46" s="9" t="s">
        <v>279</v>
      </c>
      <c r="C46" s="23" t="s">
        <v>280</v>
      </c>
      <c r="D46" s="22" t="s">
        <v>281</v>
      </c>
      <c r="E46" s="12" t="s">
        <v>21</v>
      </c>
      <c r="F46" s="22" t="s">
        <v>24</v>
      </c>
      <c r="G46" s="14">
        <v>1272857</v>
      </c>
      <c r="H46" s="22" t="s">
        <v>282</v>
      </c>
      <c r="I46" s="22" t="s">
        <v>283</v>
      </c>
      <c r="J46" s="15">
        <v>83923753.599999994</v>
      </c>
      <c r="K46" s="15">
        <v>0</v>
      </c>
      <c r="L46" s="11" t="s">
        <v>40</v>
      </c>
      <c r="M46" s="13" t="s">
        <v>27</v>
      </c>
      <c r="N46" s="19" t="s">
        <v>284</v>
      </c>
      <c r="O46" s="10" t="s">
        <v>49</v>
      </c>
      <c r="P46" s="10">
        <v>42118</v>
      </c>
      <c r="Q46" s="16"/>
    </row>
    <row r="47" spans="1:17" ht="45" customHeight="1">
      <c r="A47" s="8">
        <v>45</v>
      </c>
      <c r="B47" s="9" t="s">
        <v>285</v>
      </c>
      <c r="C47" s="11" t="s">
        <v>193</v>
      </c>
      <c r="D47" s="12" t="s">
        <v>286</v>
      </c>
      <c r="E47" s="12" t="s">
        <v>21</v>
      </c>
      <c r="F47" s="13" t="s">
        <v>287</v>
      </c>
      <c r="G47" s="14">
        <v>8676233</v>
      </c>
      <c r="H47" s="13" t="s">
        <v>24</v>
      </c>
      <c r="I47" s="13" t="s">
        <v>288</v>
      </c>
      <c r="J47" s="15">
        <v>59970000</v>
      </c>
      <c r="K47" s="15">
        <v>0</v>
      </c>
      <c r="L47" s="11" t="s">
        <v>26</v>
      </c>
      <c r="M47" s="13" t="s">
        <v>27</v>
      </c>
      <c r="N47" s="19" t="s">
        <v>289</v>
      </c>
      <c r="O47" s="10" t="s">
        <v>49</v>
      </c>
      <c r="P47" s="10">
        <v>43361</v>
      </c>
      <c r="Q47" s="16"/>
    </row>
    <row r="48" spans="1:17" ht="33.75" customHeight="1">
      <c r="A48" s="8">
        <v>46</v>
      </c>
      <c r="B48" s="9" t="s">
        <v>290</v>
      </c>
      <c r="C48" s="11" t="s">
        <v>179</v>
      </c>
      <c r="D48" s="12" t="s">
        <v>291</v>
      </c>
      <c r="E48" s="12" t="s">
        <v>123</v>
      </c>
      <c r="F48" s="12" t="s">
        <v>292</v>
      </c>
      <c r="G48" s="14" t="s">
        <v>293</v>
      </c>
      <c r="H48" s="13" t="s">
        <v>24</v>
      </c>
      <c r="I48" s="13" t="s">
        <v>278</v>
      </c>
      <c r="J48" s="15">
        <v>150000000</v>
      </c>
      <c r="K48" s="15">
        <v>10712383</v>
      </c>
      <c r="L48" s="11" t="s">
        <v>26</v>
      </c>
      <c r="M48" s="13" t="s">
        <v>227</v>
      </c>
      <c r="N48" s="19" t="s">
        <v>294</v>
      </c>
      <c r="O48" s="10" t="s">
        <v>185</v>
      </c>
      <c r="P48" s="10">
        <v>43412</v>
      </c>
      <c r="Q48" s="16"/>
    </row>
    <row r="49" spans="1:17" ht="45" customHeight="1">
      <c r="A49" s="8">
        <v>47</v>
      </c>
      <c r="B49" s="9" t="s">
        <v>295</v>
      </c>
      <c r="C49" s="11" t="s">
        <v>98</v>
      </c>
      <c r="D49" s="12" t="s">
        <v>296</v>
      </c>
      <c r="E49" s="12" t="s">
        <v>21</v>
      </c>
      <c r="F49" s="12" t="s">
        <v>297</v>
      </c>
      <c r="G49" s="14" t="s">
        <v>298</v>
      </c>
      <c r="H49" s="13" t="s">
        <v>24</v>
      </c>
      <c r="I49" s="20" t="s">
        <v>278</v>
      </c>
      <c r="J49" s="15">
        <v>150000000</v>
      </c>
      <c r="K49" s="15">
        <v>150000000</v>
      </c>
      <c r="L49" s="11" t="s">
        <v>26</v>
      </c>
      <c r="M49" s="13" t="s">
        <v>227</v>
      </c>
      <c r="N49" s="19" t="s">
        <v>299</v>
      </c>
      <c r="O49" s="10" t="s">
        <v>115</v>
      </c>
      <c r="P49" s="10">
        <v>43369</v>
      </c>
      <c r="Q49" s="16"/>
    </row>
    <row r="50" spans="1:17" ht="56.25" customHeight="1">
      <c r="A50" s="8">
        <v>48</v>
      </c>
      <c r="B50" s="9" t="s">
        <v>300</v>
      </c>
      <c r="C50" s="11" t="s">
        <v>98</v>
      </c>
      <c r="D50" s="12" t="s">
        <v>301</v>
      </c>
      <c r="E50" s="12" t="s">
        <v>123</v>
      </c>
      <c r="F50" s="13" t="s">
        <v>302</v>
      </c>
      <c r="G50" s="14" t="s">
        <v>303</v>
      </c>
      <c r="H50" s="13" t="s">
        <v>24</v>
      </c>
      <c r="I50" s="13" t="s">
        <v>304</v>
      </c>
      <c r="J50" s="15">
        <v>45065253</v>
      </c>
      <c r="K50" s="15">
        <v>0</v>
      </c>
      <c r="L50" s="11" t="s">
        <v>26</v>
      </c>
      <c r="M50" s="13" t="s">
        <v>27</v>
      </c>
      <c r="N50" s="19" t="s">
        <v>305</v>
      </c>
      <c r="O50" s="10" t="s">
        <v>77</v>
      </c>
      <c r="P50" s="10">
        <v>42863</v>
      </c>
      <c r="Q50" s="16"/>
    </row>
    <row r="51" spans="1:17" ht="33.75" customHeight="1">
      <c r="A51" s="8">
        <v>49</v>
      </c>
      <c r="B51" s="9" t="s">
        <v>306</v>
      </c>
      <c r="C51" s="11" t="s">
        <v>179</v>
      </c>
      <c r="D51" s="12" t="s">
        <v>219</v>
      </c>
      <c r="E51" s="12" t="s">
        <v>21</v>
      </c>
      <c r="F51" s="13" t="s">
        <v>307</v>
      </c>
      <c r="G51" s="14">
        <v>32816977</v>
      </c>
      <c r="H51" s="13" t="s">
        <v>24</v>
      </c>
      <c r="I51" s="20" t="s">
        <v>308</v>
      </c>
      <c r="J51" s="15">
        <v>41906124.979999997</v>
      </c>
      <c r="K51" s="15">
        <v>0</v>
      </c>
      <c r="L51" s="11" t="s">
        <v>26</v>
      </c>
      <c r="M51" s="13" t="s">
        <v>27</v>
      </c>
      <c r="N51" s="19" t="s">
        <v>309</v>
      </c>
      <c r="O51" s="10" t="s">
        <v>29</v>
      </c>
      <c r="P51" s="10">
        <v>42634</v>
      </c>
      <c r="Q51" s="16"/>
    </row>
    <row r="52" spans="1:17" ht="45" customHeight="1">
      <c r="A52" s="8">
        <v>50</v>
      </c>
      <c r="B52" s="9" t="s">
        <v>310</v>
      </c>
      <c r="C52" s="11" t="s">
        <v>179</v>
      </c>
      <c r="D52" s="12" t="s">
        <v>296</v>
      </c>
      <c r="E52" s="12" t="s">
        <v>21</v>
      </c>
      <c r="F52" s="13" t="s">
        <v>311</v>
      </c>
      <c r="G52" s="14" t="s">
        <v>312</v>
      </c>
      <c r="H52" s="13" t="s">
        <v>24</v>
      </c>
      <c r="I52" s="20" t="s">
        <v>278</v>
      </c>
      <c r="J52" s="15">
        <v>285000000</v>
      </c>
      <c r="K52" s="15">
        <v>285000000</v>
      </c>
      <c r="L52" s="11" t="s">
        <v>26</v>
      </c>
      <c r="M52" s="13" t="s">
        <v>227</v>
      </c>
      <c r="N52" s="19" t="s">
        <v>313</v>
      </c>
      <c r="O52" s="10" t="s">
        <v>115</v>
      </c>
      <c r="P52" s="10">
        <v>43553</v>
      </c>
      <c r="Q52" s="16"/>
    </row>
    <row r="53" spans="1:17" ht="22.5" customHeight="1">
      <c r="A53" s="8">
        <v>51</v>
      </c>
      <c r="B53" s="9" t="s">
        <v>314</v>
      </c>
      <c r="C53" s="11" t="s">
        <v>43</v>
      </c>
      <c r="D53" s="12" t="s">
        <v>315</v>
      </c>
      <c r="E53" s="12" t="s">
        <v>21</v>
      </c>
      <c r="F53" s="13" t="s">
        <v>24</v>
      </c>
      <c r="G53" s="14">
        <v>33210306</v>
      </c>
      <c r="H53" s="13" t="s">
        <v>316</v>
      </c>
      <c r="I53" s="13" t="s">
        <v>317</v>
      </c>
      <c r="J53" s="15">
        <v>59302070.420000002</v>
      </c>
      <c r="K53" s="15">
        <v>0</v>
      </c>
      <c r="L53" s="11" t="s">
        <v>40</v>
      </c>
      <c r="M53" s="13" t="s">
        <v>27</v>
      </c>
      <c r="N53" s="19" t="s">
        <v>318</v>
      </c>
      <c r="O53" s="10" t="s">
        <v>319</v>
      </c>
      <c r="P53" s="10">
        <v>43390</v>
      </c>
      <c r="Q53" s="16"/>
    </row>
    <row r="54" spans="1:17" ht="45" customHeight="1">
      <c r="A54" s="8">
        <v>52</v>
      </c>
      <c r="B54" s="9" t="s">
        <v>320</v>
      </c>
      <c r="C54" s="11" t="s">
        <v>179</v>
      </c>
      <c r="D54" s="12" t="s">
        <v>296</v>
      </c>
      <c r="E54" s="12" t="s">
        <v>72</v>
      </c>
      <c r="F54" s="13" t="s">
        <v>321</v>
      </c>
      <c r="G54" s="14" t="s">
        <v>322</v>
      </c>
      <c r="H54" s="13" t="s">
        <v>24</v>
      </c>
      <c r="I54" s="13" t="s">
        <v>323</v>
      </c>
      <c r="J54" s="15">
        <v>80000000</v>
      </c>
      <c r="K54" s="15">
        <v>8640000</v>
      </c>
      <c r="L54" s="11" t="s">
        <v>26</v>
      </c>
      <c r="M54" s="13" t="s">
        <v>227</v>
      </c>
      <c r="N54" s="19" t="s">
        <v>324</v>
      </c>
      <c r="O54" s="10" t="s">
        <v>57</v>
      </c>
      <c r="P54" s="10">
        <v>43325</v>
      </c>
      <c r="Q54" s="16"/>
    </row>
    <row r="55" spans="1:17" ht="45" customHeight="1">
      <c r="A55" s="8">
        <v>53</v>
      </c>
      <c r="B55" s="9" t="s">
        <v>325</v>
      </c>
      <c r="C55" s="11" t="s">
        <v>179</v>
      </c>
      <c r="D55" s="12" t="s">
        <v>296</v>
      </c>
      <c r="E55" s="12" t="s">
        <v>123</v>
      </c>
      <c r="F55" s="13" t="s">
        <v>326</v>
      </c>
      <c r="G55" s="14">
        <v>74333552</v>
      </c>
      <c r="H55" s="13" t="s">
        <v>24</v>
      </c>
      <c r="I55" s="20" t="s">
        <v>327</v>
      </c>
      <c r="J55" s="15">
        <v>86406675</v>
      </c>
      <c r="K55" s="15">
        <v>0</v>
      </c>
      <c r="L55" s="11" t="s">
        <v>26</v>
      </c>
      <c r="M55" s="13" t="s">
        <v>27</v>
      </c>
      <c r="N55" s="19" t="s">
        <v>328</v>
      </c>
      <c r="O55" s="10" t="s">
        <v>115</v>
      </c>
      <c r="P55" s="10">
        <v>43500</v>
      </c>
      <c r="Q55" s="16"/>
    </row>
    <row r="56" spans="1:17" ht="33.75" customHeight="1">
      <c r="A56" s="8">
        <v>54</v>
      </c>
      <c r="B56" s="9" t="s">
        <v>329</v>
      </c>
      <c r="C56" s="11" t="s">
        <v>193</v>
      </c>
      <c r="D56" s="12" t="s">
        <v>330</v>
      </c>
      <c r="E56" s="12" t="s">
        <v>123</v>
      </c>
      <c r="F56" s="13" t="s">
        <v>331</v>
      </c>
      <c r="G56" s="14">
        <v>5252127</v>
      </c>
      <c r="H56" s="13" t="s">
        <v>24</v>
      </c>
      <c r="I56" s="13" t="s">
        <v>332</v>
      </c>
      <c r="J56" s="15">
        <v>123226203.44</v>
      </c>
      <c r="K56" s="15">
        <v>0</v>
      </c>
      <c r="L56" s="11" t="s">
        <v>40</v>
      </c>
      <c r="M56" s="13" t="s">
        <v>27</v>
      </c>
      <c r="N56" s="19" t="s">
        <v>333</v>
      </c>
      <c r="O56" s="10" t="s">
        <v>77</v>
      </c>
      <c r="P56" s="10">
        <v>43536</v>
      </c>
      <c r="Q56" s="16"/>
    </row>
    <row r="57" spans="1:17" ht="90" customHeight="1">
      <c r="A57" s="8">
        <v>55</v>
      </c>
      <c r="B57" s="9" t="s">
        <v>334</v>
      </c>
      <c r="C57" s="11" t="s">
        <v>36</v>
      </c>
      <c r="D57" s="12" t="s">
        <v>335</v>
      </c>
      <c r="E57" s="12" t="s">
        <v>123</v>
      </c>
      <c r="F57" s="13" t="s">
        <v>336</v>
      </c>
      <c r="G57" s="14">
        <v>20209373</v>
      </c>
      <c r="H57" s="13" t="s">
        <v>337</v>
      </c>
      <c r="I57" s="13" t="s">
        <v>338</v>
      </c>
      <c r="J57" s="15">
        <v>96652500</v>
      </c>
      <c r="K57" s="15">
        <v>0</v>
      </c>
      <c r="L57" s="11" t="s">
        <v>26</v>
      </c>
      <c r="M57" s="13" t="s">
        <v>27</v>
      </c>
      <c r="N57" s="27" t="s">
        <v>339</v>
      </c>
      <c r="O57" s="10" t="s">
        <v>115</v>
      </c>
      <c r="P57" s="10">
        <v>43412</v>
      </c>
      <c r="Q57" s="16"/>
    </row>
    <row r="58" spans="1:17" ht="56.25" customHeight="1">
      <c r="A58" s="8">
        <v>56</v>
      </c>
      <c r="B58" s="9" t="s">
        <v>340</v>
      </c>
      <c r="C58" s="11" t="s">
        <v>36</v>
      </c>
      <c r="D58" s="12" t="s">
        <v>341</v>
      </c>
      <c r="E58" s="12" t="s">
        <v>21</v>
      </c>
      <c r="F58" s="13" t="s">
        <v>342</v>
      </c>
      <c r="G58" s="14">
        <v>98525756</v>
      </c>
      <c r="H58" s="13" t="s">
        <v>343</v>
      </c>
      <c r="I58" s="13" t="s">
        <v>344</v>
      </c>
      <c r="J58" s="15">
        <v>26359066.359999999</v>
      </c>
      <c r="K58" s="15">
        <v>0</v>
      </c>
      <c r="L58" s="11" t="s">
        <v>26</v>
      </c>
      <c r="M58" s="13" t="s">
        <v>27</v>
      </c>
      <c r="N58" s="22" t="s">
        <v>345</v>
      </c>
      <c r="O58" s="10" t="s">
        <v>29</v>
      </c>
      <c r="P58" s="10">
        <v>43629</v>
      </c>
      <c r="Q58" s="16"/>
    </row>
    <row r="59" spans="1:17" ht="45" customHeight="1">
      <c r="A59" s="8">
        <v>57</v>
      </c>
      <c r="B59" s="9" t="s">
        <v>346</v>
      </c>
      <c r="C59" s="11" t="s">
        <v>43</v>
      </c>
      <c r="D59" s="12" t="s">
        <v>335</v>
      </c>
      <c r="E59" s="12" t="s">
        <v>123</v>
      </c>
      <c r="F59" s="12" t="s">
        <v>347</v>
      </c>
      <c r="G59" s="14" t="s">
        <v>348</v>
      </c>
      <c r="H59" s="13" t="s">
        <v>24</v>
      </c>
      <c r="I59" s="13" t="s">
        <v>349</v>
      </c>
      <c r="J59" s="15">
        <v>12320000</v>
      </c>
      <c r="K59" s="15">
        <v>12320000</v>
      </c>
      <c r="L59" s="11" t="s">
        <v>26</v>
      </c>
      <c r="M59" s="13" t="s">
        <v>227</v>
      </c>
      <c r="N59" s="19" t="s">
        <v>350</v>
      </c>
      <c r="O59" s="10" t="s">
        <v>115</v>
      </c>
      <c r="P59" s="10">
        <v>43433</v>
      </c>
      <c r="Q59" s="16"/>
    </row>
    <row r="60" spans="1:17" ht="45" customHeight="1">
      <c r="A60" s="8">
        <v>58</v>
      </c>
      <c r="B60" s="9" t="s">
        <v>351</v>
      </c>
      <c r="C60" s="11" t="s">
        <v>179</v>
      </c>
      <c r="D60" s="12" t="s">
        <v>335</v>
      </c>
      <c r="E60" s="12" t="s">
        <v>123</v>
      </c>
      <c r="F60" s="12" t="s">
        <v>352</v>
      </c>
      <c r="G60" s="14" t="s">
        <v>353</v>
      </c>
      <c r="H60" s="13" t="s">
        <v>24</v>
      </c>
      <c r="I60" s="13" t="s">
        <v>349</v>
      </c>
      <c r="J60" s="15">
        <v>80000000</v>
      </c>
      <c r="K60" s="15">
        <v>5768634</v>
      </c>
      <c r="L60" s="11" t="s">
        <v>26</v>
      </c>
      <c r="M60" s="13" t="s">
        <v>227</v>
      </c>
      <c r="N60" s="19" t="s">
        <v>354</v>
      </c>
      <c r="O60" s="10" t="s">
        <v>96</v>
      </c>
      <c r="P60" s="10">
        <v>43210</v>
      </c>
      <c r="Q60" s="16"/>
    </row>
    <row r="61" spans="1:17" ht="33.75" customHeight="1">
      <c r="A61" s="8">
        <v>59</v>
      </c>
      <c r="B61" s="9" t="s">
        <v>355</v>
      </c>
      <c r="C61" s="11" t="s">
        <v>70</v>
      </c>
      <c r="D61" s="12" t="s">
        <v>335</v>
      </c>
      <c r="E61" s="12" t="s">
        <v>72</v>
      </c>
      <c r="F61" s="12" t="s">
        <v>356</v>
      </c>
      <c r="G61" s="14">
        <v>12142441</v>
      </c>
      <c r="H61" s="13" t="s">
        <v>24</v>
      </c>
      <c r="I61" s="13" t="s">
        <v>357</v>
      </c>
      <c r="J61" s="15">
        <v>20000000</v>
      </c>
      <c r="K61" s="15">
        <v>9488466</v>
      </c>
      <c r="L61" s="11" t="s">
        <v>26</v>
      </c>
      <c r="M61" s="13" t="s">
        <v>227</v>
      </c>
      <c r="N61" s="19" t="s">
        <v>358</v>
      </c>
      <c r="O61" s="10" t="s">
        <v>96</v>
      </c>
      <c r="P61" s="10">
        <v>42948</v>
      </c>
      <c r="Q61" s="16"/>
    </row>
    <row r="62" spans="1:17" ht="45" customHeight="1">
      <c r="A62" s="8">
        <v>60</v>
      </c>
      <c r="B62" s="9" t="s">
        <v>359</v>
      </c>
      <c r="C62" s="11" t="s">
        <v>360</v>
      </c>
      <c r="D62" s="12" t="s">
        <v>20</v>
      </c>
      <c r="E62" s="12" t="s">
        <v>64</v>
      </c>
      <c r="F62" s="13" t="s">
        <v>361</v>
      </c>
      <c r="G62" s="14" t="s">
        <v>362</v>
      </c>
      <c r="H62" s="13" t="s">
        <v>24</v>
      </c>
      <c r="I62" s="13" t="s">
        <v>363</v>
      </c>
      <c r="J62" s="15">
        <v>25774000</v>
      </c>
      <c r="K62" s="15">
        <v>0</v>
      </c>
      <c r="L62" s="11" t="s">
        <v>26</v>
      </c>
      <c r="M62" s="13" t="s">
        <v>27</v>
      </c>
      <c r="N62" s="28" t="s">
        <v>364</v>
      </c>
      <c r="O62" s="10" t="s">
        <v>49</v>
      </c>
      <c r="P62" s="10">
        <v>43629</v>
      </c>
      <c r="Q62" s="16"/>
    </row>
    <row r="63" spans="1:17" ht="56.25" customHeight="1">
      <c r="A63" s="8">
        <v>61</v>
      </c>
      <c r="B63" s="9" t="s">
        <v>365</v>
      </c>
      <c r="C63" s="11" t="s">
        <v>179</v>
      </c>
      <c r="D63" s="12" t="s">
        <v>335</v>
      </c>
      <c r="E63" s="12" t="s">
        <v>123</v>
      </c>
      <c r="F63" s="12" t="s">
        <v>366</v>
      </c>
      <c r="G63" s="14">
        <v>72142199</v>
      </c>
      <c r="H63" s="13" t="s">
        <v>24</v>
      </c>
      <c r="I63" s="13" t="s">
        <v>367</v>
      </c>
      <c r="J63" s="15">
        <v>85000000</v>
      </c>
      <c r="K63" s="15">
        <v>85000000</v>
      </c>
      <c r="L63" s="11" t="s">
        <v>26</v>
      </c>
      <c r="M63" s="13" t="s">
        <v>227</v>
      </c>
      <c r="N63" s="19" t="s">
        <v>368</v>
      </c>
      <c r="O63" s="10" t="s">
        <v>96</v>
      </c>
      <c r="P63" s="10">
        <v>42879</v>
      </c>
      <c r="Q63" s="16"/>
    </row>
    <row r="64" spans="1:17" ht="45" customHeight="1">
      <c r="A64" s="8">
        <v>62</v>
      </c>
      <c r="B64" s="9" t="s">
        <v>369</v>
      </c>
      <c r="C64" s="11" t="s">
        <v>179</v>
      </c>
      <c r="D64" s="12" t="s">
        <v>370</v>
      </c>
      <c r="E64" s="12" t="s">
        <v>123</v>
      </c>
      <c r="F64" s="12" t="s">
        <v>371</v>
      </c>
      <c r="G64" s="14">
        <v>36668264</v>
      </c>
      <c r="H64" s="13" t="s">
        <v>24</v>
      </c>
      <c r="I64" s="13" t="s">
        <v>349</v>
      </c>
      <c r="J64" s="15">
        <v>80000000</v>
      </c>
      <c r="K64" s="15">
        <v>80000000</v>
      </c>
      <c r="L64" s="11" t="s">
        <v>26</v>
      </c>
      <c r="M64" s="13" t="s">
        <v>227</v>
      </c>
      <c r="N64" s="19" t="s">
        <v>372</v>
      </c>
      <c r="O64" s="10" t="s">
        <v>319</v>
      </c>
      <c r="P64" s="10">
        <v>43209</v>
      </c>
      <c r="Q64" s="16"/>
    </row>
    <row r="65" spans="1:17" ht="56.25" customHeight="1">
      <c r="A65" s="8">
        <v>63</v>
      </c>
      <c r="B65" s="9">
        <v>12194</v>
      </c>
      <c r="C65" s="11" t="s">
        <v>36</v>
      </c>
      <c r="D65" s="12" t="s">
        <v>373</v>
      </c>
      <c r="E65" s="12" t="s">
        <v>123</v>
      </c>
      <c r="F65" s="13" t="s">
        <v>374</v>
      </c>
      <c r="G65" s="14">
        <v>91240307</v>
      </c>
      <c r="H65" s="13" t="s">
        <v>375</v>
      </c>
      <c r="I65" s="13" t="s">
        <v>376</v>
      </c>
      <c r="J65" s="15" t="s">
        <v>126</v>
      </c>
      <c r="K65" s="15">
        <v>0</v>
      </c>
      <c r="L65" s="11" t="s">
        <v>26</v>
      </c>
      <c r="M65" s="13" t="s">
        <v>27</v>
      </c>
      <c r="N65" s="22" t="s">
        <v>377</v>
      </c>
      <c r="O65" s="10" t="s">
        <v>77</v>
      </c>
      <c r="P65" s="10">
        <v>42940</v>
      </c>
      <c r="Q65" s="16"/>
    </row>
    <row r="66" spans="1:17" ht="112.5" customHeight="1">
      <c r="A66" s="8">
        <v>64</v>
      </c>
      <c r="B66" s="9" t="s">
        <v>378</v>
      </c>
      <c r="C66" s="11" t="s">
        <v>36</v>
      </c>
      <c r="D66" s="12" t="s">
        <v>379</v>
      </c>
      <c r="E66" s="12" t="s">
        <v>21</v>
      </c>
      <c r="F66" s="13" t="s">
        <v>24</v>
      </c>
      <c r="G66" s="14" t="s">
        <v>380</v>
      </c>
      <c r="H66" s="13" t="s">
        <v>381</v>
      </c>
      <c r="I66" s="13" t="s">
        <v>382</v>
      </c>
      <c r="J66" s="15">
        <v>97705124</v>
      </c>
      <c r="K66" s="15">
        <v>0</v>
      </c>
      <c r="L66" s="11" t="s">
        <v>40</v>
      </c>
      <c r="M66" s="13" t="s">
        <v>27</v>
      </c>
      <c r="N66" s="29" t="s">
        <v>383</v>
      </c>
      <c r="O66" s="10" t="s">
        <v>49</v>
      </c>
      <c r="P66" s="10">
        <v>43276</v>
      </c>
      <c r="Q66" s="16"/>
    </row>
    <row r="67" spans="1:17" ht="45" customHeight="1">
      <c r="A67" s="8">
        <v>65</v>
      </c>
      <c r="B67" s="9" t="s">
        <v>384</v>
      </c>
      <c r="C67" s="11" t="s">
        <v>36</v>
      </c>
      <c r="D67" s="12" t="s">
        <v>385</v>
      </c>
      <c r="E67" s="12" t="s">
        <v>123</v>
      </c>
      <c r="F67" s="12" t="s">
        <v>386</v>
      </c>
      <c r="G67" s="14">
        <v>52273262</v>
      </c>
      <c r="H67" s="13" t="s">
        <v>24</v>
      </c>
      <c r="I67" s="13" t="s">
        <v>323</v>
      </c>
      <c r="J67" s="15">
        <v>100000000</v>
      </c>
      <c r="K67" s="15">
        <v>100000000</v>
      </c>
      <c r="L67" s="11" t="s">
        <v>26</v>
      </c>
      <c r="M67" s="13" t="s">
        <v>227</v>
      </c>
      <c r="N67" s="19" t="s">
        <v>387</v>
      </c>
      <c r="O67" s="10" t="s">
        <v>319</v>
      </c>
      <c r="P67" s="10">
        <v>43411</v>
      </c>
      <c r="Q67" s="16"/>
    </row>
    <row r="68" spans="1:17" ht="45" customHeight="1">
      <c r="A68" s="8">
        <v>66</v>
      </c>
      <c r="B68" s="9" t="s">
        <v>388</v>
      </c>
      <c r="C68" s="11" t="s">
        <v>36</v>
      </c>
      <c r="D68" s="12" t="s">
        <v>389</v>
      </c>
      <c r="E68" s="12" t="s">
        <v>64</v>
      </c>
      <c r="F68" s="12" t="s">
        <v>390</v>
      </c>
      <c r="G68" s="14">
        <v>52260734</v>
      </c>
      <c r="H68" s="13" t="s">
        <v>24</v>
      </c>
      <c r="I68" s="13" t="s">
        <v>323</v>
      </c>
      <c r="J68" s="15">
        <v>150000000</v>
      </c>
      <c r="K68" s="15">
        <v>150000000</v>
      </c>
      <c r="L68" s="11" t="s">
        <v>26</v>
      </c>
      <c r="M68" s="13" t="s">
        <v>227</v>
      </c>
      <c r="N68" s="19" t="s">
        <v>391</v>
      </c>
      <c r="O68" s="10" t="s">
        <v>49</v>
      </c>
      <c r="P68" s="10">
        <v>43241</v>
      </c>
      <c r="Q68" s="16"/>
    </row>
    <row r="69" spans="1:17" ht="45" customHeight="1">
      <c r="A69" s="8">
        <v>67</v>
      </c>
      <c r="B69" s="9" t="s">
        <v>392</v>
      </c>
      <c r="C69" s="11" t="s">
        <v>36</v>
      </c>
      <c r="D69" s="12" t="s">
        <v>393</v>
      </c>
      <c r="E69" s="12" t="s">
        <v>123</v>
      </c>
      <c r="F69" s="12" t="s">
        <v>394</v>
      </c>
      <c r="G69" s="14">
        <v>79303036</v>
      </c>
      <c r="H69" s="13" t="s">
        <v>24</v>
      </c>
      <c r="I69" s="13" t="s">
        <v>323</v>
      </c>
      <c r="J69" s="15">
        <v>40000000</v>
      </c>
      <c r="K69" s="15">
        <v>61020412.5</v>
      </c>
      <c r="L69" s="11" t="s">
        <v>26</v>
      </c>
      <c r="M69" s="13" t="s">
        <v>227</v>
      </c>
      <c r="N69" s="30" t="s">
        <v>395</v>
      </c>
      <c r="O69" s="10" t="s">
        <v>115</v>
      </c>
      <c r="P69" s="10">
        <v>43620</v>
      </c>
      <c r="Q69" s="16"/>
    </row>
    <row r="70" spans="1:17" ht="112.5" customHeight="1">
      <c r="A70" s="8">
        <v>68</v>
      </c>
      <c r="B70" s="9" t="s">
        <v>396</v>
      </c>
      <c r="C70" s="11" t="s">
        <v>36</v>
      </c>
      <c r="D70" s="12" t="s">
        <v>397</v>
      </c>
      <c r="E70" s="12" t="s">
        <v>123</v>
      </c>
      <c r="F70" s="13" t="s">
        <v>398</v>
      </c>
      <c r="G70" s="14">
        <v>9001696974</v>
      </c>
      <c r="H70" s="13" t="s">
        <v>24</v>
      </c>
      <c r="I70" s="13" t="s">
        <v>399</v>
      </c>
      <c r="J70" s="15">
        <v>120000000</v>
      </c>
      <c r="K70" s="15">
        <v>0</v>
      </c>
      <c r="L70" s="11" t="s">
        <v>26</v>
      </c>
      <c r="M70" s="13" t="s">
        <v>27</v>
      </c>
      <c r="N70" s="24" t="s">
        <v>400</v>
      </c>
      <c r="O70" s="10" t="s">
        <v>49</v>
      </c>
      <c r="P70" s="10">
        <v>43137</v>
      </c>
      <c r="Q70" s="16"/>
    </row>
    <row r="71" spans="1:17" ht="45" customHeight="1">
      <c r="A71" s="8">
        <v>69</v>
      </c>
      <c r="B71" s="9" t="s">
        <v>401</v>
      </c>
      <c r="C71" s="11" t="s">
        <v>36</v>
      </c>
      <c r="D71" s="12" t="s">
        <v>402</v>
      </c>
      <c r="E71" s="12" t="s">
        <v>72</v>
      </c>
      <c r="F71" s="12" t="s">
        <v>403</v>
      </c>
      <c r="G71" s="14">
        <v>46453081</v>
      </c>
      <c r="H71" s="13" t="s">
        <v>24</v>
      </c>
      <c r="I71" s="13" t="s">
        <v>323</v>
      </c>
      <c r="J71" s="15">
        <v>150000000</v>
      </c>
      <c r="K71" s="15">
        <v>150000000</v>
      </c>
      <c r="L71" s="11" t="s">
        <v>26</v>
      </c>
      <c r="M71" s="13" t="s">
        <v>227</v>
      </c>
      <c r="N71" s="19" t="s">
        <v>404</v>
      </c>
      <c r="O71" s="10" t="s">
        <v>49</v>
      </c>
      <c r="P71" s="10">
        <v>43156</v>
      </c>
      <c r="Q71" s="16"/>
    </row>
    <row r="72" spans="1:17" ht="56.25" customHeight="1">
      <c r="A72" s="8">
        <v>70</v>
      </c>
      <c r="B72" s="9" t="s">
        <v>405</v>
      </c>
      <c r="C72" s="11" t="s">
        <v>98</v>
      </c>
      <c r="D72" s="12" t="s">
        <v>406</v>
      </c>
      <c r="E72" s="12" t="s">
        <v>64</v>
      </c>
      <c r="F72" s="13" t="s">
        <v>407</v>
      </c>
      <c r="G72" s="14" t="s">
        <v>408</v>
      </c>
      <c r="H72" s="13" t="s">
        <v>24</v>
      </c>
      <c r="I72" s="13" t="s">
        <v>409</v>
      </c>
      <c r="J72" s="15">
        <v>269240000</v>
      </c>
      <c r="K72" s="15">
        <v>6894550</v>
      </c>
      <c r="L72" s="11" t="s">
        <v>26</v>
      </c>
      <c r="M72" s="13" t="s">
        <v>227</v>
      </c>
      <c r="N72" s="17" t="s">
        <v>410</v>
      </c>
      <c r="O72" s="10" t="s">
        <v>115</v>
      </c>
      <c r="P72" s="10">
        <v>42774</v>
      </c>
      <c r="Q72" s="16"/>
    </row>
    <row r="73" spans="1:17" ht="45" customHeight="1">
      <c r="A73" s="8">
        <v>71</v>
      </c>
      <c r="B73" s="9" t="s">
        <v>411</v>
      </c>
      <c r="C73" s="11" t="s">
        <v>179</v>
      </c>
      <c r="D73" s="12" t="s">
        <v>412</v>
      </c>
      <c r="E73" s="12" t="s">
        <v>123</v>
      </c>
      <c r="F73" s="12" t="s">
        <v>413</v>
      </c>
      <c r="G73" s="14">
        <v>44152579</v>
      </c>
      <c r="H73" s="13" t="s">
        <v>24</v>
      </c>
      <c r="I73" s="13" t="s">
        <v>349</v>
      </c>
      <c r="J73" s="15">
        <v>85000000</v>
      </c>
      <c r="K73" s="15">
        <v>195274532.22999999</v>
      </c>
      <c r="L73" s="11" t="s">
        <v>26</v>
      </c>
      <c r="M73" s="13" t="s">
        <v>227</v>
      </c>
      <c r="N73" s="19" t="s">
        <v>414</v>
      </c>
      <c r="O73" s="10" t="s">
        <v>96</v>
      </c>
      <c r="P73" s="10">
        <v>43097</v>
      </c>
      <c r="Q73" s="16"/>
    </row>
    <row r="74" spans="1:17" ht="45" customHeight="1">
      <c r="A74" s="8">
        <v>72</v>
      </c>
      <c r="B74" s="9" t="s">
        <v>415</v>
      </c>
      <c r="C74" s="11" t="s">
        <v>36</v>
      </c>
      <c r="D74" s="12" t="s">
        <v>416</v>
      </c>
      <c r="E74" s="12" t="s">
        <v>21</v>
      </c>
      <c r="F74" s="12" t="s">
        <v>417</v>
      </c>
      <c r="G74" s="14">
        <v>7574853</v>
      </c>
      <c r="H74" s="13" t="s">
        <v>24</v>
      </c>
      <c r="I74" s="13" t="s">
        <v>323</v>
      </c>
      <c r="J74" s="15">
        <v>85000000</v>
      </c>
      <c r="K74" s="15">
        <v>85000000</v>
      </c>
      <c r="L74" s="11" t="s">
        <v>26</v>
      </c>
      <c r="M74" s="13" t="s">
        <v>227</v>
      </c>
      <c r="N74" s="19" t="s">
        <v>418</v>
      </c>
      <c r="O74" s="10" t="s">
        <v>319</v>
      </c>
      <c r="P74" s="10">
        <v>43385</v>
      </c>
      <c r="Q74" s="16"/>
    </row>
    <row r="75" spans="1:17" ht="56.25" customHeight="1">
      <c r="A75" s="8">
        <v>73</v>
      </c>
      <c r="B75" s="9" t="s">
        <v>419</v>
      </c>
      <c r="C75" s="11" t="s">
        <v>36</v>
      </c>
      <c r="D75" s="12" t="s">
        <v>420</v>
      </c>
      <c r="E75" s="12" t="s">
        <v>421</v>
      </c>
      <c r="F75" s="13" t="s">
        <v>422</v>
      </c>
      <c r="G75" s="14">
        <v>1019099387</v>
      </c>
      <c r="H75" s="13" t="s">
        <v>423</v>
      </c>
      <c r="I75" s="13" t="s">
        <v>424</v>
      </c>
      <c r="J75" s="15">
        <v>21822508</v>
      </c>
      <c r="K75" s="15">
        <v>0</v>
      </c>
      <c r="L75" s="11" t="s">
        <v>26</v>
      </c>
      <c r="M75" s="13" t="s">
        <v>27</v>
      </c>
      <c r="N75" s="22" t="s">
        <v>425</v>
      </c>
      <c r="O75" s="10" t="s">
        <v>319</v>
      </c>
      <c r="P75" s="10">
        <v>43326</v>
      </c>
      <c r="Q75" s="16"/>
    </row>
    <row r="76" spans="1:17" ht="45" customHeight="1">
      <c r="A76" s="8">
        <v>74</v>
      </c>
      <c r="B76" s="9" t="s">
        <v>426</v>
      </c>
      <c r="C76" s="11" t="s">
        <v>19</v>
      </c>
      <c r="D76" s="12" t="s">
        <v>427</v>
      </c>
      <c r="E76" s="12" t="s">
        <v>21</v>
      </c>
      <c r="F76" s="13" t="s">
        <v>428</v>
      </c>
      <c r="G76" s="14" t="s">
        <v>429</v>
      </c>
      <c r="H76" s="13" t="s">
        <v>24</v>
      </c>
      <c r="I76" s="13" t="s">
        <v>430</v>
      </c>
      <c r="J76" s="15">
        <v>30000000</v>
      </c>
      <c r="K76" s="15">
        <v>0</v>
      </c>
      <c r="L76" s="11" t="s">
        <v>26</v>
      </c>
      <c r="M76" s="13" t="s">
        <v>27</v>
      </c>
      <c r="N76" s="17" t="s">
        <v>431</v>
      </c>
      <c r="O76" s="10" t="s">
        <v>96</v>
      </c>
      <c r="P76" s="10">
        <v>43273</v>
      </c>
      <c r="Q76" s="16"/>
    </row>
    <row r="77" spans="1:17" ht="45" customHeight="1">
      <c r="A77" s="8">
        <v>75</v>
      </c>
      <c r="B77" s="9" t="s">
        <v>432</v>
      </c>
      <c r="C77" s="11" t="s">
        <v>179</v>
      </c>
      <c r="D77" s="12" t="s">
        <v>335</v>
      </c>
      <c r="E77" s="12" t="s">
        <v>72</v>
      </c>
      <c r="F77" s="12" t="s">
        <v>433</v>
      </c>
      <c r="G77" s="14">
        <v>72302330</v>
      </c>
      <c r="H77" s="13" t="s">
        <v>24</v>
      </c>
      <c r="I77" s="13" t="s">
        <v>349</v>
      </c>
      <c r="J77" s="15">
        <v>85000000</v>
      </c>
      <c r="K77" s="15">
        <v>85000000</v>
      </c>
      <c r="L77" s="11" t="s">
        <v>26</v>
      </c>
      <c r="M77" s="13" t="s">
        <v>227</v>
      </c>
      <c r="N77" s="19" t="s">
        <v>434</v>
      </c>
      <c r="O77" s="10" t="s">
        <v>115</v>
      </c>
      <c r="P77" s="10">
        <v>43145</v>
      </c>
      <c r="Q77" s="16"/>
    </row>
    <row r="78" spans="1:17" ht="123.75" customHeight="1">
      <c r="A78" s="8">
        <v>76</v>
      </c>
      <c r="B78" s="9" t="s">
        <v>435</v>
      </c>
      <c r="C78" s="11" t="s">
        <v>36</v>
      </c>
      <c r="D78" s="12" t="s">
        <v>436</v>
      </c>
      <c r="E78" s="12" t="s">
        <v>64</v>
      </c>
      <c r="F78" s="13" t="s">
        <v>437</v>
      </c>
      <c r="G78" s="14">
        <v>865160883</v>
      </c>
      <c r="H78" s="13" t="s">
        <v>24</v>
      </c>
      <c r="I78" s="13" t="s">
        <v>438</v>
      </c>
      <c r="J78" s="15">
        <v>9105200</v>
      </c>
      <c r="K78" s="15">
        <v>0</v>
      </c>
      <c r="L78" s="11" t="s">
        <v>26</v>
      </c>
      <c r="M78" s="13" t="s">
        <v>27</v>
      </c>
      <c r="N78" s="17" t="s">
        <v>439</v>
      </c>
      <c r="O78" s="10" t="s">
        <v>96</v>
      </c>
      <c r="P78" s="10">
        <v>43307</v>
      </c>
      <c r="Q78" s="16"/>
    </row>
    <row r="79" spans="1:17" ht="33.75" customHeight="1">
      <c r="A79" s="8">
        <v>77</v>
      </c>
      <c r="B79" s="9" t="s">
        <v>440</v>
      </c>
      <c r="C79" s="11" t="s">
        <v>441</v>
      </c>
      <c r="D79" s="12" t="s">
        <v>442</v>
      </c>
      <c r="E79" s="12" t="s">
        <v>123</v>
      </c>
      <c r="F79" s="13" t="s">
        <v>24</v>
      </c>
      <c r="G79" s="14">
        <v>18122511</v>
      </c>
      <c r="H79" s="13" t="s">
        <v>443</v>
      </c>
      <c r="I79" s="13" t="s">
        <v>444</v>
      </c>
      <c r="J79" s="15" t="s">
        <v>126</v>
      </c>
      <c r="K79" s="15">
        <v>0</v>
      </c>
      <c r="L79" s="11" t="s">
        <v>40</v>
      </c>
      <c r="M79" s="13" t="s">
        <v>27</v>
      </c>
      <c r="N79" s="17" t="s">
        <v>445</v>
      </c>
      <c r="O79" s="10" t="s">
        <v>319</v>
      </c>
      <c r="P79" s="10">
        <v>42965</v>
      </c>
      <c r="Q79" s="16"/>
    </row>
    <row r="80" spans="1:17" ht="33.75" customHeight="1">
      <c r="A80" s="8">
        <v>78</v>
      </c>
      <c r="B80" s="9" t="s">
        <v>446</v>
      </c>
      <c r="C80" s="11" t="s">
        <v>447</v>
      </c>
      <c r="D80" s="12" t="s">
        <v>335</v>
      </c>
      <c r="E80" s="12" t="s">
        <v>123</v>
      </c>
      <c r="F80" s="13" t="s">
        <v>448</v>
      </c>
      <c r="G80" s="14">
        <v>10095641</v>
      </c>
      <c r="H80" s="13" t="s">
        <v>24</v>
      </c>
      <c r="I80" s="13" t="s">
        <v>449</v>
      </c>
      <c r="J80" s="15">
        <v>172223500</v>
      </c>
      <c r="K80" s="15">
        <v>0</v>
      </c>
      <c r="L80" s="11" t="s">
        <v>26</v>
      </c>
      <c r="M80" s="13" t="s">
        <v>27</v>
      </c>
      <c r="N80" s="17" t="s">
        <v>450</v>
      </c>
      <c r="O80" s="10" t="s">
        <v>115</v>
      </c>
      <c r="P80" s="10">
        <v>42969</v>
      </c>
      <c r="Q80" s="16"/>
    </row>
    <row r="81" spans="1:17" ht="56.25" customHeight="1">
      <c r="A81" s="8">
        <v>79</v>
      </c>
      <c r="B81" s="9" t="s">
        <v>451</v>
      </c>
      <c r="C81" s="11" t="s">
        <v>36</v>
      </c>
      <c r="D81" s="12" t="s">
        <v>452</v>
      </c>
      <c r="E81" s="12" t="s">
        <v>64</v>
      </c>
      <c r="F81" s="13" t="s">
        <v>453</v>
      </c>
      <c r="G81" s="14">
        <v>39556284</v>
      </c>
      <c r="H81" s="13" t="s">
        <v>454</v>
      </c>
      <c r="I81" s="13" t="s">
        <v>455</v>
      </c>
      <c r="J81" s="15">
        <v>107010240.66</v>
      </c>
      <c r="K81" s="15">
        <v>0</v>
      </c>
      <c r="L81" s="11" t="s">
        <v>26</v>
      </c>
      <c r="M81" s="13" t="s">
        <v>27</v>
      </c>
      <c r="N81" s="22" t="s">
        <v>456</v>
      </c>
      <c r="O81" s="10" t="s">
        <v>96</v>
      </c>
      <c r="P81" s="10">
        <v>43167</v>
      </c>
      <c r="Q81" s="16"/>
    </row>
    <row r="82" spans="1:17" ht="56.25" customHeight="1">
      <c r="A82" s="8">
        <v>80</v>
      </c>
      <c r="B82" s="9" t="s">
        <v>457</v>
      </c>
      <c r="C82" s="11" t="s">
        <v>458</v>
      </c>
      <c r="D82" s="12" t="s">
        <v>459</v>
      </c>
      <c r="E82" s="12" t="s">
        <v>64</v>
      </c>
      <c r="F82" s="13" t="s">
        <v>460</v>
      </c>
      <c r="G82" s="14" t="s">
        <v>461</v>
      </c>
      <c r="H82" s="13" t="s">
        <v>24</v>
      </c>
      <c r="I82" s="13" t="s">
        <v>462</v>
      </c>
      <c r="J82" s="15">
        <v>753421830</v>
      </c>
      <c r="K82" s="15">
        <v>0</v>
      </c>
      <c r="L82" s="11" t="s">
        <v>26</v>
      </c>
      <c r="M82" s="13" t="s">
        <v>27</v>
      </c>
      <c r="N82" s="17" t="s">
        <v>463</v>
      </c>
      <c r="O82" s="10" t="s">
        <v>115</v>
      </c>
      <c r="P82" s="10">
        <v>42858</v>
      </c>
      <c r="Q82" s="16"/>
    </row>
    <row r="83" spans="1:17" ht="45" customHeight="1">
      <c r="A83" s="8">
        <v>81</v>
      </c>
      <c r="B83" s="9" t="s">
        <v>464</v>
      </c>
      <c r="C83" s="11" t="s">
        <v>146</v>
      </c>
      <c r="D83" s="12" t="s">
        <v>465</v>
      </c>
      <c r="E83" s="12" t="s">
        <v>123</v>
      </c>
      <c r="F83" s="13" t="s">
        <v>466</v>
      </c>
      <c r="G83" s="14" t="s">
        <v>467</v>
      </c>
      <c r="H83" s="13" t="s">
        <v>24</v>
      </c>
      <c r="I83" s="13" t="s">
        <v>468</v>
      </c>
      <c r="J83" s="15">
        <v>256600778</v>
      </c>
      <c r="K83" s="15">
        <v>256600778</v>
      </c>
      <c r="L83" s="11" t="s">
        <v>26</v>
      </c>
      <c r="M83" s="13" t="s">
        <v>227</v>
      </c>
      <c r="N83" s="19" t="s">
        <v>469</v>
      </c>
      <c r="O83" s="10" t="s">
        <v>57</v>
      </c>
      <c r="P83" s="10">
        <v>43150</v>
      </c>
      <c r="Q83" s="16"/>
    </row>
    <row r="84" spans="1:17" ht="45" customHeight="1">
      <c r="A84" s="8">
        <v>82</v>
      </c>
      <c r="B84" s="9" t="s">
        <v>470</v>
      </c>
      <c r="C84" s="11" t="s">
        <v>98</v>
      </c>
      <c r="D84" s="12" t="s">
        <v>335</v>
      </c>
      <c r="E84" s="12" t="s">
        <v>123</v>
      </c>
      <c r="F84" s="12" t="s">
        <v>471</v>
      </c>
      <c r="G84" s="14">
        <v>45755789</v>
      </c>
      <c r="H84" s="13" t="s">
        <v>24</v>
      </c>
      <c r="I84" s="13" t="s">
        <v>349</v>
      </c>
      <c r="J84" s="15">
        <v>85000000</v>
      </c>
      <c r="K84" s="15">
        <v>48671318</v>
      </c>
      <c r="L84" s="11" t="s">
        <v>26</v>
      </c>
      <c r="M84" s="13" t="s">
        <v>227</v>
      </c>
      <c r="N84" s="19" t="s">
        <v>472</v>
      </c>
      <c r="O84" s="10" t="s">
        <v>57</v>
      </c>
      <c r="P84" s="10">
        <v>42995</v>
      </c>
      <c r="Q84" s="16"/>
    </row>
    <row r="85" spans="1:17" ht="67.5" customHeight="1">
      <c r="A85" s="8">
        <v>83</v>
      </c>
      <c r="B85" s="9" t="s">
        <v>473</v>
      </c>
      <c r="C85" s="11" t="s">
        <v>447</v>
      </c>
      <c r="D85" s="12" t="s">
        <v>474</v>
      </c>
      <c r="E85" s="12" t="s">
        <v>123</v>
      </c>
      <c r="F85" s="13" t="s">
        <v>475</v>
      </c>
      <c r="G85" s="14">
        <v>10011661</v>
      </c>
      <c r="H85" s="13" t="s">
        <v>24</v>
      </c>
      <c r="I85" s="13" t="s">
        <v>476</v>
      </c>
      <c r="J85" s="15">
        <v>135352748.66999999</v>
      </c>
      <c r="K85" s="15">
        <v>0</v>
      </c>
      <c r="L85" s="11" t="s">
        <v>26</v>
      </c>
      <c r="M85" s="13" t="s">
        <v>27</v>
      </c>
      <c r="N85" s="17" t="s">
        <v>477</v>
      </c>
      <c r="O85" s="10" t="s">
        <v>115</v>
      </c>
      <c r="P85" s="10">
        <v>43334</v>
      </c>
      <c r="Q85" s="16"/>
    </row>
    <row r="86" spans="1:17" ht="112.5" customHeight="1">
      <c r="A86" s="8">
        <v>84</v>
      </c>
      <c r="B86" s="9" t="s">
        <v>478</v>
      </c>
      <c r="C86" s="11" t="s">
        <v>36</v>
      </c>
      <c r="D86" s="12" t="s">
        <v>479</v>
      </c>
      <c r="E86" s="12" t="s">
        <v>72</v>
      </c>
      <c r="F86" s="13" t="s">
        <v>480</v>
      </c>
      <c r="G86" s="14">
        <v>52476899</v>
      </c>
      <c r="H86" s="13" t="s">
        <v>24</v>
      </c>
      <c r="I86" s="13" t="s">
        <v>481</v>
      </c>
      <c r="J86" s="15">
        <v>68383865</v>
      </c>
      <c r="K86" s="15">
        <v>0</v>
      </c>
      <c r="L86" s="11" t="s">
        <v>26</v>
      </c>
      <c r="M86" s="13" t="s">
        <v>27</v>
      </c>
      <c r="N86" s="17" t="s">
        <v>482</v>
      </c>
      <c r="O86" s="10" t="s">
        <v>57</v>
      </c>
      <c r="P86" s="10">
        <v>43300</v>
      </c>
      <c r="Q86" s="16"/>
    </row>
    <row r="87" spans="1:17" ht="67.5" customHeight="1">
      <c r="A87" s="8">
        <v>85</v>
      </c>
      <c r="B87" s="9" t="s">
        <v>483</v>
      </c>
      <c r="C87" s="11" t="s">
        <v>36</v>
      </c>
      <c r="D87" s="12" t="s">
        <v>484</v>
      </c>
      <c r="E87" s="12" t="s">
        <v>21</v>
      </c>
      <c r="F87" s="12" t="s">
        <v>485</v>
      </c>
      <c r="G87" s="14">
        <v>50906648</v>
      </c>
      <c r="H87" s="13" t="s">
        <v>24</v>
      </c>
      <c r="I87" s="13" t="s">
        <v>486</v>
      </c>
      <c r="J87" s="15">
        <v>85000000</v>
      </c>
      <c r="K87" s="15">
        <v>85000000</v>
      </c>
      <c r="L87" s="11" t="s">
        <v>26</v>
      </c>
      <c r="M87" s="13" t="s">
        <v>227</v>
      </c>
      <c r="N87" s="19" t="s">
        <v>487</v>
      </c>
      <c r="O87" s="10" t="s">
        <v>57</v>
      </c>
      <c r="P87" s="10">
        <v>43238</v>
      </c>
      <c r="Q87" s="16"/>
    </row>
    <row r="88" spans="1:17" ht="45" customHeight="1">
      <c r="A88" s="8">
        <v>86</v>
      </c>
      <c r="B88" s="9" t="s">
        <v>488</v>
      </c>
      <c r="C88" s="11" t="s">
        <v>43</v>
      </c>
      <c r="D88" s="12" t="s">
        <v>276</v>
      </c>
      <c r="E88" s="12" t="s">
        <v>21</v>
      </c>
      <c r="F88" s="12" t="s">
        <v>489</v>
      </c>
      <c r="G88" s="14">
        <v>84039028</v>
      </c>
      <c r="H88" s="13" t="s">
        <v>24</v>
      </c>
      <c r="I88" s="13" t="s">
        <v>349</v>
      </c>
      <c r="J88" s="15">
        <v>85000000</v>
      </c>
      <c r="K88" s="15">
        <v>85000000</v>
      </c>
      <c r="L88" s="11" t="s">
        <v>26</v>
      </c>
      <c r="M88" s="13" t="s">
        <v>227</v>
      </c>
      <c r="N88" s="19" t="s">
        <v>490</v>
      </c>
      <c r="O88" s="10" t="s">
        <v>49</v>
      </c>
      <c r="P88" s="10">
        <v>43504</v>
      </c>
      <c r="Q88" s="16"/>
    </row>
    <row r="89" spans="1:17" ht="78.75" customHeight="1">
      <c r="A89" s="8">
        <v>87</v>
      </c>
      <c r="B89" s="9" t="s">
        <v>491</v>
      </c>
      <c r="C89" s="11" t="s">
        <v>43</v>
      </c>
      <c r="D89" s="12" t="s">
        <v>276</v>
      </c>
      <c r="E89" s="12" t="s">
        <v>123</v>
      </c>
      <c r="F89" s="12" t="s">
        <v>492</v>
      </c>
      <c r="G89" s="14">
        <v>39003148</v>
      </c>
      <c r="H89" s="13" t="s">
        <v>493</v>
      </c>
      <c r="I89" s="13" t="s">
        <v>349</v>
      </c>
      <c r="J89" s="15">
        <v>85000000</v>
      </c>
      <c r="K89" s="15">
        <v>85000000</v>
      </c>
      <c r="L89" s="11" t="s">
        <v>26</v>
      </c>
      <c r="M89" s="13" t="s">
        <v>227</v>
      </c>
      <c r="N89" s="19" t="s">
        <v>494</v>
      </c>
      <c r="O89" s="10" t="s">
        <v>49</v>
      </c>
      <c r="P89" s="10">
        <v>42943</v>
      </c>
      <c r="Q89" s="16"/>
    </row>
    <row r="90" spans="1:17" ht="101.25" customHeight="1">
      <c r="A90" s="8">
        <v>88</v>
      </c>
      <c r="B90" s="9" t="s">
        <v>495</v>
      </c>
      <c r="C90" s="11" t="s">
        <v>36</v>
      </c>
      <c r="D90" s="12" t="s">
        <v>335</v>
      </c>
      <c r="E90" s="12" t="s">
        <v>123</v>
      </c>
      <c r="F90" s="13" t="s">
        <v>496</v>
      </c>
      <c r="G90" s="14">
        <v>41775415</v>
      </c>
      <c r="H90" s="13" t="s">
        <v>497</v>
      </c>
      <c r="I90" s="13" t="s">
        <v>498</v>
      </c>
      <c r="J90" s="15">
        <v>150922623.24000001</v>
      </c>
      <c r="K90" s="15">
        <v>0</v>
      </c>
      <c r="L90" s="11" t="s">
        <v>26</v>
      </c>
      <c r="M90" s="13" t="s">
        <v>27</v>
      </c>
      <c r="N90" s="22" t="s">
        <v>499</v>
      </c>
      <c r="O90" s="10" t="s">
        <v>115</v>
      </c>
      <c r="P90" s="10">
        <v>43160</v>
      </c>
      <c r="Q90" s="16"/>
    </row>
    <row r="91" spans="1:17" ht="101.25" customHeight="1">
      <c r="A91" s="8">
        <v>89</v>
      </c>
      <c r="B91" s="9" t="s">
        <v>500</v>
      </c>
      <c r="C91" s="11" t="s">
        <v>441</v>
      </c>
      <c r="D91" s="12" t="s">
        <v>501</v>
      </c>
      <c r="E91" s="12" t="s">
        <v>72</v>
      </c>
      <c r="F91" s="13" t="s">
        <v>502</v>
      </c>
      <c r="G91" s="14">
        <v>40445897</v>
      </c>
      <c r="H91" s="13" t="s">
        <v>24</v>
      </c>
      <c r="I91" s="13" t="s">
        <v>503</v>
      </c>
      <c r="J91" s="15">
        <v>72396634</v>
      </c>
      <c r="K91" s="15">
        <v>0</v>
      </c>
      <c r="L91" s="11" t="s">
        <v>26</v>
      </c>
      <c r="M91" s="13" t="s">
        <v>27</v>
      </c>
      <c r="N91" s="17" t="s">
        <v>504</v>
      </c>
      <c r="O91" s="10" t="s">
        <v>115</v>
      </c>
      <c r="P91" s="10">
        <v>43040</v>
      </c>
      <c r="Q91" s="16"/>
    </row>
    <row r="92" spans="1:17" ht="67.5" customHeight="1">
      <c r="A92" s="8">
        <v>90</v>
      </c>
      <c r="B92" s="9" t="s">
        <v>505</v>
      </c>
      <c r="C92" s="11" t="s">
        <v>172</v>
      </c>
      <c r="D92" s="12" t="s">
        <v>506</v>
      </c>
      <c r="E92" s="12" t="s">
        <v>123</v>
      </c>
      <c r="F92" s="13" t="s">
        <v>507</v>
      </c>
      <c r="G92" s="14">
        <v>28520608</v>
      </c>
      <c r="H92" s="13" t="s">
        <v>24</v>
      </c>
      <c r="I92" s="13" t="s">
        <v>508</v>
      </c>
      <c r="J92" s="15">
        <v>19141427.859999999</v>
      </c>
      <c r="K92" s="15">
        <v>0</v>
      </c>
      <c r="L92" s="11" t="s">
        <v>40</v>
      </c>
      <c r="M92" s="13" t="s">
        <v>27</v>
      </c>
      <c r="N92" s="17" t="s">
        <v>509</v>
      </c>
      <c r="O92" s="10" t="s">
        <v>57</v>
      </c>
      <c r="P92" s="10">
        <v>42949</v>
      </c>
      <c r="Q92" s="16"/>
    </row>
    <row r="93" spans="1:17" ht="45" customHeight="1">
      <c r="A93" s="8">
        <v>91</v>
      </c>
      <c r="B93" s="9" t="s">
        <v>510</v>
      </c>
      <c r="C93" s="11" t="s">
        <v>36</v>
      </c>
      <c r="D93" s="12" t="s">
        <v>511</v>
      </c>
      <c r="E93" s="12" t="s">
        <v>123</v>
      </c>
      <c r="F93" s="12" t="s">
        <v>512</v>
      </c>
      <c r="G93" s="14">
        <v>34559208</v>
      </c>
      <c r="H93" s="13" t="s">
        <v>24</v>
      </c>
      <c r="I93" s="13" t="s">
        <v>349</v>
      </c>
      <c r="J93" s="15">
        <v>85000000</v>
      </c>
      <c r="K93" s="15">
        <v>85000000</v>
      </c>
      <c r="L93" s="11" t="s">
        <v>26</v>
      </c>
      <c r="M93" s="13" t="s">
        <v>227</v>
      </c>
      <c r="N93" s="19" t="s">
        <v>513</v>
      </c>
      <c r="O93" s="10" t="s">
        <v>49</v>
      </c>
      <c r="P93" s="10">
        <v>43146</v>
      </c>
      <c r="Q93" s="16"/>
    </row>
    <row r="94" spans="1:17" ht="45" customHeight="1">
      <c r="A94" s="8">
        <v>92</v>
      </c>
      <c r="B94" s="9" t="s">
        <v>514</v>
      </c>
      <c r="C94" s="11" t="s">
        <v>515</v>
      </c>
      <c r="D94" s="12" t="s">
        <v>335</v>
      </c>
      <c r="E94" s="12" t="s">
        <v>123</v>
      </c>
      <c r="F94" s="12" t="s">
        <v>516</v>
      </c>
      <c r="G94" s="14">
        <v>50920463</v>
      </c>
      <c r="H94" s="13" t="s">
        <v>493</v>
      </c>
      <c r="I94" s="13" t="s">
        <v>349</v>
      </c>
      <c r="J94" s="31">
        <v>85000000</v>
      </c>
      <c r="K94" s="31">
        <v>87840000</v>
      </c>
      <c r="L94" s="11" t="s">
        <v>26</v>
      </c>
      <c r="M94" s="13" t="s">
        <v>227</v>
      </c>
      <c r="N94" s="19" t="s">
        <v>517</v>
      </c>
      <c r="O94" s="10" t="s">
        <v>115</v>
      </c>
      <c r="P94" s="10">
        <v>43047</v>
      </c>
      <c r="Q94" s="16"/>
    </row>
    <row r="95" spans="1:17" ht="90" customHeight="1">
      <c r="A95" s="8">
        <v>93</v>
      </c>
      <c r="B95" s="9">
        <v>13524</v>
      </c>
      <c r="C95" s="11" t="s">
        <v>518</v>
      </c>
      <c r="D95" s="12" t="s">
        <v>519</v>
      </c>
      <c r="E95" s="12" t="s">
        <v>64</v>
      </c>
      <c r="F95" s="13" t="s">
        <v>520</v>
      </c>
      <c r="G95" s="14" t="s">
        <v>80</v>
      </c>
      <c r="H95" s="13" t="s">
        <v>521</v>
      </c>
      <c r="I95" s="13" t="s">
        <v>522</v>
      </c>
      <c r="J95" s="15" t="s">
        <v>126</v>
      </c>
      <c r="K95" s="15">
        <v>0</v>
      </c>
      <c r="L95" s="11" t="s">
        <v>26</v>
      </c>
      <c r="M95" s="13" t="s">
        <v>27</v>
      </c>
      <c r="N95" s="22" t="s">
        <v>523</v>
      </c>
      <c r="O95" s="10" t="s">
        <v>49</v>
      </c>
      <c r="P95" s="10">
        <v>43265</v>
      </c>
      <c r="Q95" s="16"/>
    </row>
    <row r="96" spans="1:17" ht="45" customHeight="1">
      <c r="A96" s="8">
        <v>94</v>
      </c>
      <c r="B96" s="9" t="s">
        <v>524</v>
      </c>
      <c r="C96" s="11" t="s">
        <v>179</v>
      </c>
      <c r="D96" s="12" t="s">
        <v>335</v>
      </c>
      <c r="E96" s="12" t="s">
        <v>123</v>
      </c>
      <c r="F96" s="12" t="s">
        <v>525</v>
      </c>
      <c r="G96" s="14">
        <v>8045863</v>
      </c>
      <c r="H96" s="13" t="s">
        <v>24</v>
      </c>
      <c r="I96" s="13" t="s">
        <v>349</v>
      </c>
      <c r="J96" s="15">
        <v>85000000</v>
      </c>
      <c r="K96" s="15">
        <v>318421008</v>
      </c>
      <c r="L96" s="11" t="s">
        <v>26</v>
      </c>
      <c r="M96" s="13" t="s">
        <v>227</v>
      </c>
      <c r="N96" s="19" t="s">
        <v>526</v>
      </c>
      <c r="O96" s="10" t="s">
        <v>115</v>
      </c>
      <c r="P96" s="10">
        <v>43118</v>
      </c>
      <c r="Q96" s="16"/>
    </row>
    <row r="97" spans="1:17" ht="45" customHeight="1">
      <c r="A97" s="8">
        <v>95</v>
      </c>
      <c r="B97" s="9" t="s">
        <v>527</v>
      </c>
      <c r="C97" s="11" t="s">
        <v>36</v>
      </c>
      <c r="D97" s="12" t="s">
        <v>335</v>
      </c>
      <c r="E97" s="12" t="s">
        <v>64</v>
      </c>
      <c r="F97" s="12" t="s">
        <v>528</v>
      </c>
      <c r="G97" s="14">
        <v>79907041</v>
      </c>
      <c r="H97" s="13" t="s">
        <v>24</v>
      </c>
      <c r="I97" s="13" t="s">
        <v>349</v>
      </c>
      <c r="J97" s="15">
        <v>85000000</v>
      </c>
      <c r="K97" s="15">
        <v>85000000</v>
      </c>
      <c r="L97" s="11" t="s">
        <v>26</v>
      </c>
      <c r="M97" s="13" t="s">
        <v>227</v>
      </c>
      <c r="N97" s="19" t="s">
        <v>529</v>
      </c>
      <c r="O97" s="10" t="s">
        <v>115</v>
      </c>
      <c r="P97" s="10">
        <v>43535</v>
      </c>
      <c r="Q97" s="16"/>
    </row>
    <row r="98" spans="1:17" ht="33.75" customHeight="1">
      <c r="A98" s="8">
        <v>96</v>
      </c>
      <c r="B98" s="17" t="s">
        <v>530</v>
      </c>
      <c r="C98" s="11" t="s">
        <v>193</v>
      </c>
      <c r="D98" s="32" t="s">
        <v>531</v>
      </c>
      <c r="E98" s="12" t="s">
        <v>123</v>
      </c>
      <c r="F98" s="13" t="s">
        <v>532</v>
      </c>
      <c r="G98" s="14">
        <v>16259216</v>
      </c>
      <c r="H98" s="13" t="s">
        <v>24</v>
      </c>
      <c r="I98" s="13" t="s">
        <v>533</v>
      </c>
      <c r="J98" s="15">
        <v>10395244</v>
      </c>
      <c r="K98" s="15">
        <v>0</v>
      </c>
      <c r="L98" s="11" t="s">
        <v>26</v>
      </c>
      <c r="M98" s="13" t="s">
        <v>27</v>
      </c>
      <c r="N98" s="17" t="s">
        <v>534</v>
      </c>
      <c r="O98" s="10" t="s">
        <v>57</v>
      </c>
      <c r="P98" s="10">
        <v>42798</v>
      </c>
      <c r="Q98" s="16"/>
    </row>
    <row r="99" spans="1:17" ht="45" customHeight="1">
      <c r="A99" s="8">
        <v>97</v>
      </c>
      <c r="B99" s="9" t="s">
        <v>535</v>
      </c>
      <c r="C99" s="11" t="s">
        <v>536</v>
      </c>
      <c r="D99" s="12" t="s">
        <v>335</v>
      </c>
      <c r="E99" s="12" t="s">
        <v>123</v>
      </c>
      <c r="F99" s="12" t="s">
        <v>537</v>
      </c>
      <c r="G99" s="14">
        <v>1015412636</v>
      </c>
      <c r="H99" s="13" t="s">
        <v>24</v>
      </c>
      <c r="I99" s="13" t="s">
        <v>349</v>
      </c>
      <c r="J99" s="15">
        <v>118580800</v>
      </c>
      <c r="K99" s="15">
        <v>118580800</v>
      </c>
      <c r="L99" s="11" t="s">
        <v>26</v>
      </c>
      <c r="M99" s="13" t="s">
        <v>227</v>
      </c>
      <c r="N99" s="19" t="s">
        <v>538</v>
      </c>
      <c r="O99" s="10" t="s">
        <v>57</v>
      </c>
      <c r="P99" s="10">
        <v>42969</v>
      </c>
      <c r="Q99" s="16"/>
    </row>
    <row r="100" spans="1:17" ht="45" customHeight="1">
      <c r="A100" s="8">
        <v>98</v>
      </c>
      <c r="B100" s="9" t="s">
        <v>539</v>
      </c>
      <c r="C100" s="11" t="s">
        <v>179</v>
      </c>
      <c r="D100" s="32" t="s">
        <v>540</v>
      </c>
      <c r="E100" s="12" t="s">
        <v>123</v>
      </c>
      <c r="F100" s="12" t="s">
        <v>541</v>
      </c>
      <c r="G100" s="14">
        <v>72002351</v>
      </c>
      <c r="H100" s="13" t="s">
        <v>24</v>
      </c>
      <c r="I100" s="13" t="s">
        <v>349</v>
      </c>
      <c r="J100" s="15">
        <v>85000000</v>
      </c>
      <c r="K100" s="15">
        <v>85000000</v>
      </c>
      <c r="L100" s="11" t="s">
        <v>26</v>
      </c>
      <c r="M100" s="13" t="s">
        <v>227</v>
      </c>
      <c r="N100" s="19" t="s">
        <v>542</v>
      </c>
      <c r="O100" s="10" t="s">
        <v>319</v>
      </c>
      <c r="P100" s="10">
        <v>43334</v>
      </c>
      <c r="Q100" s="16"/>
    </row>
    <row r="101" spans="1:17" ht="112.5" customHeight="1">
      <c r="A101" s="8">
        <v>99</v>
      </c>
      <c r="B101" s="9" t="s">
        <v>543</v>
      </c>
      <c r="C101" s="11" t="s">
        <v>544</v>
      </c>
      <c r="D101" s="32" t="s">
        <v>545</v>
      </c>
      <c r="E101" s="12" t="s">
        <v>123</v>
      </c>
      <c r="F101" s="13" t="s">
        <v>546</v>
      </c>
      <c r="G101" s="14">
        <v>10537118</v>
      </c>
      <c r="H101" s="13" t="s">
        <v>24</v>
      </c>
      <c r="I101" s="13" t="s">
        <v>547</v>
      </c>
      <c r="J101" s="15">
        <v>7000000</v>
      </c>
      <c r="K101" s="15">
        <v>0</v>
      </c>
      <c r="L101" s="11" t="s">
        <v>26</v>
      </c>
      <c r="M101" s="13" t="s">
        <v>27</v>
      </c>
      <c r="N101" s="17" t="s">
        <v>548</v>
      </c>
      <c r="O101" s="10" t="s">
        <v>115</v>
      </c>
      <c r="P101" s="10">
        <v>43223</v>
      </c>
      <c r="Q101" s="16"/>
    </row>
    <row r="102" spans="1:17" ht="45" customHeight="1">
      <c r="A102" s="8">
        <v>100</v>
      </c>
      <c r="B102" s="9" t="s">
        <v>549</v>
      </c>
      <c r="C102" s="11" t="s">
        <v>179</v>
      </c>
      <c r="D102" s="32" t="s">
        <v>550</v>
      </c>
      <c r="E102" s="12" t="s">
        <v>64</v>
      </c>
      <c r="F102" s="12" t="s">
        <v>551</v>
      </c>
      <c r="G102" s="14">
        <v>32824434</v>
      </c>
      <c r="H102" s="13" t="s">
        <v>24</v>
      </c>
      <c r="I102" s="13" t="s">
        <v>349</v>
      </c>
      <c r="J102" s="15">
        <v>85000000</v>
      </c>
      <c r="K102" s="15">
        <v>85000000</v>
      </c>
      <c r="L102" s="11" t="s">
        <v>26</v>
      </c>
      <c r="M102" s="13" t="s">
        <v>227</v>
      </c>
      <c r="N102" s="19" t="s">
        <v>552</v>
      </c>
      <c r="O102" s="10" t="s">
        <v>77</v>
      </c>
      <c r="P102" s="10">
        <v>42843</v>
      </c>
      <c r="Q102" s="16"/>
    </row>
    <row r="103" spans="1:17" ht="45" customHeight="1">
      <c r="A103" s="8">
        <v>101</v>
      </c>
      <c r="B103" s="9" t="s">
        <v>553</v>
      </c>
      <c r="C103" s="11" t="s">
        <v>172</v>
      </c>
      <c r="D103" s="12" t="s">
        <v>335</v>
      </c>
      <c r="E103" s="12" t="s">
        <v>21</v>
      </c>
      <c r="F103" s="12" t="s">
        <v>554</v>
      </c>
      <c r="G103" s="14">
        <v>28714839</v>
      </c>
      <c r="H103" s="13" t="s">
        <v>555</v>
      </c>
      <c r="I103" s="13" t="s">
        <v>349</v>
      </c>
      <c r="J103" s="15">
        <v>21575946</v>
      </c>
      <c r="K103" s="15">
        <v>21575946</v>
      </c>
      <c r="L103" s="11" t="s">
        <v>26</v>
      </c>
      <c r="M103" s="13" t="s">
        <v>227</v>
      </c>
      <c r="N103" s="19" t="s">
        <v>556</v>
      </c>
      <c r="O103" s="10" t="s">
        <v>115</v>
      </c>
      <c r="P103" s="10">
        <v>43287</v>
      </c>
      <c r="Q103" s="16"/>
    </row>
    <row r="104" spans="1:17" ht="56.25" customHeight="1">
      <c r="A104" s="8">
        <v>102</v>
      </c>
      <c r="B104" s="9" t="s">
        <v>557</v>
      </c>
      <c r="C104" s="11" t="s">
        <v>172</v>
      </c>
      <c r="D104" s="12" t="s">
        <v>558</v>
      </c>
      <c r="E104" s="12" t="s">
        <v>123</v>
      </c>
      <c r="F104" s="12" t="s">
        <v>559</v>
      </c>
      <c r="G104" s="14">
        <v>14296103</v>
      </c>
      <c r="H104" s="13" t="s">
        <v>52</v>
      </c>
      <c r="I104" s="13" t="s">
        <v>560</v>
      </c>
      <c r="J104" s="15">
        <v>31899744</v>
      </c>
      <c r="K104" s="15">
        <v>31899744</v>
      </c>
      <c r="L104" s="11" t="s">
        <v>26</v>
      </c>
      <c r="M104" s="13" t="s">
        <v>227</v>
      </c>
      <c r="N104" s="19" t="s">
        <v>561</v>
      </c>
      <c r="O104" s="10" t="s">
        <v>152</v>
      </c>
      <c r="P104" s="10">
        <v>43302</v>
      </c>
      <c r="Q104" s="16"/>
    </row>
    <row r="105" spans="1:17" ht="45" customHeight="1">
      <c r="A105" s="8">
        <v>103</v>
      </c>
      <c r="B105" s="9" t="s">
        <v>562</v>
      </c>
      <c r="C105" s="11" t="s">
        <v>146</v>
      </c>
      <c r="D105" s="12" t="s">
        <v>563</v>
      </c>
      <c r="E105" s="12" t="s">
        <v>123</v>
      </c>
      <c r="F105" s="22" t="s">
        <v>564</v>
      </c>
      <c r="G105" s="14">
        <v>1017184102</v>
      </c>
      <c r="H105" s="13" t="s">
        <v>493</v>
      </c>
      <c r="I105" s="13" t="s">
        <v>349</v>
      </c>
      <c r="J105" s="15">
        <v>13789100</v>
      </c>
      <c r="K105" s="15">
        <v>13789100</v>
      </c>
      <c r="L105" s="11" t="s">
        <v>26</v>
      </c>
      <c r="M105" s="13" t="s">
        <v>227</v>
      </c>
      <c r="N105" s="19" t="s">
        <v>565</v>
      </c>
      <c r="O105" s="10" t="s">
        <v>319</v>
      </c>
      <c r="P105" s="10">
        <v>43003</v>
      </c>
      <c r="Q105" s="16"/>
    </row>
    <row r="106" spans="1:17" ht="56.25" customHeight="1">
      <c r="A106" s="8">
        <v>104</v>
      </c>
      <c r="B106" s="9" t="s">
        <v>566</v>
      </c>
      <c r="C106" s="11" t="s">
        <v>36</v>
      </c>
      <c r="D106" s="12" t="s">
        <v>567</v>
      </c>
      <c r="E106" s="12" t="s">
        <v>123</v>
      </c>
      <c r="F106" s="13" t="s">
        <v>568</v>
      </c>
      <c r="G106" s="14">
        <v>79395575</v>
      </c>
      <c r="H106" s="13" t="s">
        <v>24</v>
      </c>
      <c r="I106" s="13" t="s">
        <v>569</v>
      </c>
      <c r="J106" s="15">
        <v>40000000</v>
      </c>
      <c r="K106" s="15">
        <v>0</v>
      </c>
      <c r="L106" s="11" t="s">
        <v>26</v>
      </c>
      <c r="M106" s="13" t="s">
        <v>27</v>
      </c>
      <c r="N106" s="12" t="s">
        <v>570</v>
      </c>
      <c r="O106" s="10" t="s">
        <v>185</v>
      </c>
      <c r="P106" s="10">
        <v>42669</v>
      </c>
      <c r="Q106" s="16"/>
    </row>
    <row r="107" spans="1:17" ht="22.5" customHeight="1">
      <c r="A107" s="8">
        <v>105</v>
      </c>
      <c r="B107" s="9" t="s">
        <v>571</v>
      </c>
      <c r="C107" s="11" t="s">
        <v>43</v>
      </c>
      <c r="D107" s="12" t="s">
        <v>129</v>
      </c>
      <c r="E107" s="12" t="s">
        <v>21</v>
      </c>
      <c r="F107" s="13" t="s">
        <v>572</v>
      </c>
      <c r="G107" s="14">
        <v>22944175</v>
      </c>
      <c r="H107" s="13" t="s">
        <v>573</v>
      </c>
      <c r="I107" s="13" t="s">
        <v>574</v>
      </c>
      <c r="J107" s="15" t="s">
        <v>126</v>
      </c>
      <c r="K107" s="15">
        <v>0</v>
      </c>
      <c r="L107" s="11" t="s">
        <v>26</v>
      </c>
      <c r="M107" s="13" t="s">
        <v>27</v>
      </c>
      <c r="N107" s="17" t="s">
        <v>575</v>
      </c>
      <c r="O107" s="10" t="s">
        <v>57</v>
      </c>
      <c r="P107" s="10">
        <v>43150</v>
      </c>
      <c r="Q107" s="16"/>
    </row>
    <row r="108" spans="1:17" ht="45" customHeight="1">
      <c r="A108" s="8">
        <v>106</v>
      </c>
      <c r="B108" s="9" t="s">
        <v>576</v>
      </c>
      <c r="C108" s="11" t="s">
        <v>218</v>
      </c>
      <c r="D108" s="12" t="s">
        <v>335</v>
      </c>
      <c r="E108" s="12" t="s">
        <v>21</v>
      </c>
      <c r="F108" s="12" t="s">
        <v>577</v>
      </c>
      <c r="G108" s="14">
        <v>1102810572</v>
      </c>
      <c r="H108" s="13" t="s">
        <v>493</v>
      </c>
      <c r="I108" s="13" t="s">
        <v>349</v>
      </c>
      <c r="J108" s="15">
        <v>13789080</v>
      </c>
      <c r="K108" s="15">
        <v>5618500</v>
      </c>
      <c r="L108" s="11" t="s">
        <v>26</v>
      </c>
      <c r="M108" s="13" t="s">
        <v>227</v>
      </c>
      <c r="N108" s="19" t="s">
        <v>414</v>
      </c>
      <c r="O108" s="10" t="s">
        <v>96</v>
      </c>
      <c r="P108" s="10">
        <v>43229</v>
      </c>
      <c r="Q108" s="16"/>
    </row>
    <row r="109" spans="1:17" ht="45" customHeight="1">
      <c r="A109" s="8">
        <v>107</v>
      </c>
      <c r="B109" s="9" t="s">
        <v>578</v>
      </c>
      <c r="C109" s="11" t="s">
        <v>218</v>
      </c>
      <c r="D109" s="12" t="s">
        <v>335</v>
      </c>
      <c r="E109" s="12" t="s">
        <v>123</v>
      </c>
      <c r="F109" s="12" t="s">
        <v>579</v>
      </c>
      <c r="G109" s="14">
        <v>22734717</v>
      </c>
      <c r="H109" s="33" t="s">
        <v>580</v>
      </c>
      <c r="I109" s="13" t="s">
        <v>349</v>
      </c>
      <c r="J109" s="15">
        <v>13789080</v>
      </c>
      <c r="K109" s="15">
        <v>6423117</v>
      </c>
      <c r="L109" s="11" t="s">
        <v>26</v>
      </c>
      <c r="M109" s="13" t="s">
        <v>227</v>
      </c>
      <c r="N109" s="19" t="s">
        <v>581</v>
      </c>
      <c r="O109" s="10" t="s">
        <v>57</v>
      </c>
      <c r="P109" s="10">
        <v>43259</v>
      </c>
      <c r="Q109" s="16"/>
    </row>
    <row r="110" spans="1:17" ht="45" customHeight="1">
      <c r="A110" s="8">
        <v>108</v>
      </c>
      <c r="B110" s="9" t="s">
        <v>582</v>
      </c>
      <c r="C110" s="11" t="s">
        <v>583</v>
      </c>
      <c r="D110" s="12" t="s">
        <v>234</v>
      </c>
      <c r="E110" s="12" t="s">
        <v>123</v>
      </c>
      <c r="F110" s="12" t="s">
        <v>584</v>
      </c>
      <c r="G110" s="14">
        <v>84031847</v>
      </c>
      <c r="H110" s="13" t="s">
        <v>585</v>
      </c>
      <c r="I110" s="13" t="s">
        <v>349</v>
      </c>
      <c r="J110" s="15">
        <v>85000000</v>
      </c>
      <c r="K110" s="15">
        <v>85000000</v>
      </c>
      <c r="L110" s="11" t="s">
        <v>26</v>
      </c>
      <c r="M110" s="13" t="s">
        <v>227</v>
      </c>
      <c r="N110" s="19" t="s">
        <v>586</v>
      </c>
      <c r="O110" s="10" t="s">
        <v>319</v>
      </c>
      <c r="P110" s="10">
        <v>43430</v>
      </c>
      <c r="Q110" s="16"/>
    </row>
    <row r="111" spans="1:17" ht="90" customHeight="1">
      <c r="A111" s="8">
        <v>109</v>
      </c>
      <c r="B111" s="9" t="s">
        <v>587</v>
      </c>
      <c r="C111" s="11" t="s">
        <v>36</v>
      </c>
      <c r="D111" s="12" t="s">
        <v>588</v>
      </c>
      <c r="E111" s="12" t="s">
        <v>123</v>
      </c>
      <c r="F111" s="13" t="s">
        <v>589</v>
      </c>
      <c r="G111" s="14">
        <v>28130048</v>
      </c>
      <c r="H111" s="13" t="s">
        <v>24</v>
      </c>
      <c r="I111" s="13" t="s">
        <v>590</v>
      </c>
      <c r="J111" s="15">
        <v>24939563.399999999</v>
      </c>
      <c r="K111" s="15">
        <v>0</v>
      </c>
      <c r="L111" s="11" t="s">
        <v>26</v>
      </c>
      <c r="M111" s="13" t="s">
        <v>27</v>
      </c>
      <c r="N111" s="17" t="s">
        <v>591</v>
      </c>
      <c r="O111" s="10" t="s">
        <v>49</v>
      </c>
      <c r="P111" s="10">
        <v>43256</v>
      </c>
      <c r="Q111" s="16"/>
    </row>
    <row r="112" spans="1:17" ht="78.75" customHeight="1">
      <c r="A112" s="8">
        <v>110</v>
      </c>
      <c r="B112" s="9" t="s">
        <v>592</v>
      </c>
      <c r="C112" s="11" t="s">
        <v>193</v>
      </c>
      <c r="D112" s="12" t="s">
        <v>593</v>
      </c>
      <c r="E112" s="12" t="s">
        <v>64</v>
      </c>
      <c r="F112" s="13" t="s">
        <v>594</v>
      </c>
      <c r="G112" s="14">
        <v>10104625</v>
      </c>
      <c r="H112" s="13" t="s">
        <v>24</v>
      </c>
      <c r="I112" s="13" t="s">
        <v>595</v>
      </c>
      <c r="J112" s="15">
        <v>54892281.590000004</v>
      </c>
      <c r="K112" s="15">
        <v>0</v>
      </c>
      <c r="L112" s="11" t="s">
        <v>40</v>
      </c>
      <c r="M112" s="13" t="s">
        <v>27</v>
      </c>
      <c r="N112" s="17" t="s">
        <v>596</v>
      </c>
      <c r="O112" s="10" t="s">
        <v>49</v>
      </c>
      <c r="P112" s="10">
        <v>43544</v>
      </c>
      <c r="Q112" s="16"/>
    </row>
    <row r="113" spans="1:17" ht="45" customHeight="1">
      <c r="A113" s="8">
        <v>111</v>
      </c>
      <c r="B113" s="9" t="s">
        <v>597</v>
      </c>
      <c r="C113" s="11" t="s">
        <v>36</v>
      </c>
      <c r="D113" s="12" t="s">
        <v>335</v>
      </c>
      <c r="E113" s="12" t="s">
        <v>21</v>
      </c>
      <c r="F113" s="12" t="s">
        <v>598</v>
      </c>
      <c r="G113" s="14">
        <v>9533018</v>
      </c>
      <c r="H113" s="13" t="s">
        <v>24</v>
      </c>
      <c r="I113" s="13" t="s">
        <v>349</v>
      </c>
      <c r="J113" s="15">
        <v>120000000</v>
      </c>
      <c r="K113" s="15">
        <v>120000000</v>
      </c>
      <c r="L113" s="11" t="s">
        <v>26</v>
      </c>
      <c r="M113" s="13" t="s">
        <v>227</v>
      </c>
      <c r="N113" s="19" t="s">
        <v>599</v>
      </c>
      <c r="O113" s="10" t="s">
        <v>115</v>
      </c>
      <c r="P113" s="10">
        <v>43368</v>
      </c>
      <c r="Q113" s="16"/>
    </row>
    <row r="114" spans="1:17" ht="45" customHeight="1">
      <c r="A114" s="8">
        <v>112</v>
      </c>
      <c r="B114" s="9" t="s">
        <v>600</v>
      </c>
      <c r="C114" s="11" t="s">
        <v>36</v>
      </c>
      <c r="D114" s="12" t="s">
        <v>601</v>
      </c>
      <c r="E114" s="12" t="s">
        <v>64</v>
      </c>
      <c r="F114" s="12" t="s">
        <v>602</v>
      </c>
      <c r="G114" s="14">
        <v>65699076</v>
      </c>
      <c r="H114" s="13" t="s">
        <v>24</v>
      </c>
      <c r="I114" s="13" t="s">
        <v>349</v>
      </c>
      <c r="J114" s="15">
        <v>120000000</v>
      </c>
      <c r="K114" s="15">
        <v>120000000</v>
      </c>
      <c r="L114" s="11" t="s">
        <v>26</v>
      </c>
      <c r="M114" s="13" t="s">
        <v>227</v>
      </c>
      <c r="N114" s="19" t="s">
        <v>603</v>
      </c>
      <c r="O114" s="10" t="s">
        <v>319</v>
      </c>
      <c r="P114" s="10">
        <v>43516</v>
      </c>
      <c r="Q114" s="16"/>
    </row>
    <row r="115" spans="1:17" ht="45" customHeight="1">
      <c r="A115" s="8">
        <v>113</v>
      </c>
      <c r="B115" s="9" t="s">
        <v>604</v>
      </c>
      <c r="C115" s="11" t="s">
        <v>36</v>
      </c>
      <c r="D115" s="12" t="s">
        <v>605</v>
      </c>
      <c r="E115" s="12" t="s">
        <v>123</v>
      </c>
      <c r="F115" s="12" t="s">
        <v>606</v>
      </c>
      <c r="G115" s="14">
        <v>19380868</v>
      </c>
      <c r="H115" s="13" t="s">
        <v>24</v>
      </c>
      <c r="I115" s="13" t="s">
        <v>349</v>
      </c>
      <c r="J115" s="15">
        <v>150000000</v>
      </c>
      <c r="K115" s="15">
        <v>150000000</v>
      </c>
      <c r="L115" s="11" t="s">
        <v>26</v>
      </c>
      <c r="M115" s="13" t="s">
        <v>227</v>
      </c>
      <c r="N115" s="19" t="s">
        <v>607</v>
      </c>
      <c r="O115" s="10" t="s">
        <v>49</v>
      </c>
      <c r="P115" s="10">
        <v>43229</v>
      </c>
      <c r="Q115" s="16"/>
    </row>
    <row r="116" spans="1:17" ht="45" customHeight="1">
      <c r="A116" s="8">
        <v>114</v>
      </c>
      <c r="B116" s="9" t="s">
        <v>608</v>
      </c>
      <c r="C116" s="11" t="s">
        <v>36</v>
      </c>
      <c r="D116" s="12" t="s">
        <v>609</v>
      </c>
      <c r="E116" s="12" t="s">
        <v>123</v>
      </c>
      <c r="F116" s="13" t="s">
        <v>24</v>
      </c>
      <c r="G116" s="14" t="s">
        <v>610</v>
      </c>
      <c r="H116" s="13" t="s">
        <v>611</v>
      </c>
      <c r="I116" s="13" t="s">
        <v>612</v>
      </c>
      <c r="J116" s="15">
        <v>11244048</v>
      </c>
      <c r="K116" s="15">
        <v>0</v>
      </c>
      <c r="L116" s="11" t="s">
        <v>40</v>
      </c>
      <c r="M116" s="13" t="s">
        <v>27</v>
      </c>
      <c r="N116" s="17" t="s">
        <v>613</v>
      </c>
      <c r="O116" s="10" t="s">
        <v>49</v>
      </c>
      <c r="P116" s="10">
        <v>43273</v>
      </c>
      <c r="Q116" s="16"/>
    </row>
    <row r="117" spans="1:17" ht="78.75" customHeight="1">
      <c r="A117" s="8">
        <v>115</v>
      </c>
      <c r="B117" s="9" t="s">
        <v>614</v>
      </c>
      <c r="C117" s="11" t="s">
        <v>36</v>
      </c>
      <c r="D117" s="12" t="s">
        <v>436</v>
      </c>
      <c r="E117" s="12" t="s">
        <v>123</v>
      </c>
      <c r="F117" s="13" t="s">
        <v>24</v>
      </c>
      <c r="G117" s="14">
        <v>817871</v>
      </c>
      <c r="H117" s="13" t="s">
        <v>615</v>
      </c>
      <c r="I117" s="13" t="s">
        <v>616</v>
      </c>
      <c r="J117" s="15">
        <v>26000000</v>
      </c>
      <c r="K117" s="15">
        <v>0</v>
      </c>
      <c r="L117" s="11" t="s">
        <v>40</v>
      </c>
      <c r="M117" s="13" t="s">
        <v>27</v>
      </c>
      <c r="N117" s="34" t="s">
        <v>617</v>
      </c>
      <c r="O117" s="10" t="s">
        <v>49</v>
      </c>
      <c r="P117" s="10">
        <v>43305</v>
      </c>
      <c r="Q117" s="16"/>
    </row>
    <row r="118" spans="1:17" ht="56.25" customHeight="1">
      <c r="A118" s="8">
        <v>116</v>
      </c>
      <c r="B118" s="9" t="s">
        <v>618</v>
      </c>
      <c r="C118" s="11" t="s">
        <v>36</v>
      </c>
      <c r="D118" s="12" t="s">
        <v>619</v>
      </c>
      <c r="E118" s="12" t="s">
        <v>123</v>
      </c>
      <c r="F118" s="13" t="s">
        <v>620</v>
      </c>
      <c r="G118" s="14">
        <v>19225615</v>
      </c>
      <c r="H118" s="13" t="s">
        <v>621</v>
      </c>
      <c r="I118" s="13" t="s">
        <v>612</v>
      </c>
      <c r="J118" s="15">
        <v>249945270.33000001</v>
      </c>
      <c r="K118" s="15">
        <v>0</v>
      </c>
      <c r="L118" s="11" t="s">
        <v>40</v>
      </c>
      <c r="M118" s="13" t="s">
        <v>27</v>
      </c>
      <c r="N118" s="17" t="s">
        <v>622</v>
      </c>
      <c r="O118" s="10" t="s">
        <v>49</v>
      </c>
      <c r="P118" s="10">
        <v>43305</v>
      </c>
      <c r="Q118" s="16"/>
    </row>
    <row r="119" spans="1:17" ht="67.5" customHeight="1">
      <c r="A119" s="8">
        <v>117</v>
      </c>
      <c r="B119" s="9" t="s">
        <v>623</v>
      </c>
      <c r="C119" s="11" t="s">
        <v>146</v>
      </c>
      <c r="D119" s="12" t="s">
        <v>624</v>
      </c>
      <c r="E119" s="12" t="s">
        <v>64</v>
      </c>
      <c r="F119" s="12" t="s">
        <v>625</v>
      </c>
      <c r="G119" s="14">
        <v>71613583</v>
      </c>
      <c r="H119" s="13" t="s">
        <v>493</v>
      </c>
      <c r="I119" s="13" t="s">
        <v>626</v>
      </c>
      <c r="J119" s="15">
        <v>13789100</v>
      </c>
      <c r="K119" s="15">
        <v>13789100</v>
      </c>
      <c r="L119" s="11" t="s">
        <v>26</v>
      </c>
      <c r="M119" s="13" t="s">
        <v>227</v>
      </c>
      <c r="N119" s="19" t="s">
        <v>627</v>
      </c>
      <c r="O119" s="10" t="s">
        <v>319</v>
      </c>
      <c r="P119" s="10">
        <v>43584</v>
      </c>
      <c r="Q119" s="16"/>
    </row>
    <row r="120" spans="1:17" ht="67.5" customHeight="1">
      <c r="A120" s="8">
        <v>118</v>
      </c>
      <c r="B120" s="9" t="s">
        <v>628</v>
      </c>
      <c r="C120" s="11" t="s">
        <v>629</v>
      </c>
      <c r="D120" s="12" t="s">
        <v>630</v>
      </c>
      <c r="E120" s="12" t="s">
        <v>123</v>
      </c>
      <c r="F120" s="12" t="s">
        <v>631</v>
      </c>
      <c r="G120" s="14">
        <v>46376769</v>
      </c>
      <c r="H120" s="13" t="s">
        <v>493</v>
      </c>
      <c r="I120" s="13" t="s">
        <v>632</v>
      </c>
      <c r="J120" s="15">
        <v>1453181</v>
      </c>
      <c r="K120" s="15">
        <v>1453181</v>
      </c>
      <c r="L120" s="11" t="s">
        <v>26</v>
      </c>
      <c r="M120" s="13" t="s">
        <v>227</v>
      </c>
      <c r="N120" s="19" t="s">
        <v>633</v>
      </c>
      <c r="O120" s="10" t="s">
        <v>49</v>
      </c>
      <c r="P120" s="10">
        <v>43309</v>
      </c>
      <c r="Q120" s="16"/>
    </row>
    <row r="121" spans="1:17" ht="45" customHeight="1">
      <c r="A121" s="8">
        <v>119</v>
      </c>
      <c r="B121" s="9" t="s">
        <v>634</v>
      </c>
      <c r="C121" s="11" t="s">
        <v>218</v>
      </c>
      <c r="D121" s="12" t="s">
        <v>335</v>
      </c>
      <c r="E121" s="12" t="s">
        <v>72</v>
      </c>
      <c r="F121" s="12" t="s">
        <v>635</v>
      </c>
      <c r="G121" s="14">
        <v>92500333</v>
      </c>
      <c r="H121" s="33" t="s">
        <v>636</v>
      </c>
      <c r="I121" s="13" t="s">
        <v>349</v>
      </c>
      <c r="J121" s="15">
        <v>13789100</v>
      </c>
      <c r="K121" s="15">
        <v>13789100</v>
      </c>
      <c r="L121" s="11" t="s">
        <v>26</v>
      </c>
      <c r="M121" s="13" t="s">
        <v>227</v>
      </c>
      <c r="N121" s="19" t="s">
        <v>637</v>
      </c>
      <c r="O121" s="10" t="s">
        <v>57</v>
      </c>
      <c r="P121" s="10">
        <v>43210</v>
      </c>
      <c r="Q121" s="16"/>
    </row>
    <row r="122" spans="1:17" ht="45" customHeight="1">
      <c r="A122" s="8">
        <v>120</v>
      </c>
      <c r="B122" s="9" t="s">
        <v>638</v>
      </c>
      <c r="C122" s="11" t="s">
        <v>218</v>
      </c>
      <c r="D122" s="12" t="s">
        <v>335</v>
      </c>
      <c r="E122" s="12" t="s">
        <v>64</v>
      </c>
      <c r="F122" s="12" t="s">
        <v>639</v>
      </c>
      <c r="G122" s="14">
        <v>50879652</v>
      </c>
      <c r="H122" s="13" t="s">
        <v>636</v>
      </c>
      <c r="I122" s="13" t="s">
        <v>349</v>
      </c>
      <c r="J122" s="15">
        <v>13789100</v>
      </c>
      <c r="K122" s="15">
        <v>7879973.7999999998</v>
      </c>
      <c r="L122" s="11" t="s">
        <v>26</v>
      </c>
      <c r="M122" s="13" t="s">
        <v>227</v>
      </c>
      <c r="N122" s="19" t="s">
        <v>640</v>
      </c>
      <c r="O122" s="10" t="s">
        <v>57</v>
      </c>
      <c r="P122" s="10">
        <v>43286</v>
      </c>
      <c r="Q122" s="16"/>
    </row>
    <row r="123" spans="1:17" ht="78.75" customHeight="1">
      <c r="A123" s="8">
        <v>121</v>
      </c>
      <c r="B123" s="9" t="s">
        <v>641</v>
      </c>
      <c r="C123" s="11" t="s">
        <v>642</v>
      </c>
      <c r="D123" s="12" t="s">
        <v>643</v>
      </c>
      <c r="E123" s="12" t="s">
        <v>21</v>
      </c>
      <c r="F123" s="12" t="s">
        <v>644</v>
      </c>
      <c r="G123" s="14">
        <v>5944215</v>
      </c>
      <c r="H123" s="13" t="s">
        <v>24</v>
      </c>
      <c r="I123" s="13" t="s">
        <v>645</v>
      </c>
      <c r="J123" s="15">
        <v>86871204</v>
      </c>
      <c r="K123" s="15">
        <v>0</v>
      </c>
      <c r="L123" s="11" t="s">
        <v>26</v>
      </c>
      <c r="M123" s="13" t="s">
        <v>27</v>
      </c>
      <c r="N123" s="17" t="s">
        <v>646</v>
      </c>
      <c r="O123" s="10" t="s">
        <v>49</v>
      </c>
      <c r="P123" s="10">
        <v>43393</v>
      </c>
      <c r="Q123" s="16"/>
    </row>
    <row r="124" spans="1:17" ht="45" customHeight="1">
      <c r="A124" s="8">
        <v>122</v>
      </c>
      <c r="B124" s="9" t="s">
        <v>647</v>
      </c>
      <c r="C124" s="11" t="s">
        <v>36</v>
      </c>
      <c r="D124" s="12" t="s">
        <v>648</v>
      </c>
      <c r="E124" s="12" t="s">
        <v>123</v>
      </c>
      <c r="F124" s="12" t="s">
        <v>649</v>
      </c>
      <c r="G124" s="14">
        <v>98544880</v>
      </c>
      <c r="H124" s="12" t="s">
        <v>24</v>
      </c>
      <c r="I124" s="13" t="s">
        <v>349</v>
      </c>
      <c r="J124" s="15">
        <v>31437276</v>
      </c>
      <c r="K124" s="15">
        <v>31437276</v>
      </c>
      <c r="L124" s="11" t="s">
        <v>26</v>
      </c>
      <c r="M124" s="13" t="s">
        <v>227</v>
      </c>
      <c r="N124" s="19" t="s">
        <v>650</v>
      </c>
      <c r="O124" s="10" t="s">
        <v>185</v>
      </c>
      <c r="P124" s="10">
        <v>43591</v>
      </c>
      <c r="Q124" s="16"/>
    </row>
    <row r="125" spans="1:17" ht="78.75" customHeight="1">
      <c r="A125" s="8">
        <v>123</v>
      </c>
      <c r="B125" s="9" t="s">
        <v>651</v>
      </c>
      <c r="C125" s="11" t="s">
        <v>36</v>
      </c>
      <c r="D125" s="12" t="s">
        <v>335</v>
      </c>
      <c r="E125" s="12" t="s">
        <v>123</v>
      </c>
      <c r="F125" s="12" t="s">
        <v>652</v>
      </c>
      <c r="G125" s="14">
        <v>79986062</v>
      </c>
      <c r="H125" s="12" t="s">
        <v>653</v>
      </c>
      <c r="I125" s="13" t="s">
        <v>654</v>
      </c>
      <c r="J125" s="15">
        <v>35416432.640000001</v>
      </c>
      <c r="K125" s="15">
        <v>0</v>
      </c>
      <c r="L125" s="11" t="s">
        <v>26</v>
      </c>
      <c r="M125" s="13" t="s">
        <v>27</v>
      </c>
      <c r="N125" s="22" t="s">
        <v>655</v>
      </c>
      <c r="O125" s="10" t="s">
        <v>57</v>
      </c>
      <c r="P125" s="10">
        <v>43265</v>
      </c>
      <c r="Q125" s="16"/>
    </row>
    <row r="126" spans="1:17" ht="45" customHeight="1">
      <c r="A126" s="8">
        <v>124</v>
      </c>
      <c r="B126" s="9" t="s">
        <v>656</v>
      </c>
      <c r="C126" s="11" t="s">
        <v>657</v>
      </c>
      <c r="D126" s="12" t="s">
        <v>335</v>
      </c>
      <c r="E126" s="12" t="s">
        <v>123</v>
      </c>
      <c r="F126" s="12" t="s">
        <v>658</v>
      </c>
      <c r="G126" s="14">
        <v>64545318</v>
      </c>
      <c r="H126" s="12" t="s">
        <v>24</v>
      </c>
      <c r="I126" s="13" t="s">
        <v>659</v>
      </c>
      <c r="J126" s="15">
        <v>194553000</v>
      </c>
      <c r="K126" s="15">
        <v>0</v>
      </c>
      <c r="L126" s="11" t="s">
        <v>26</v>
      </c>
      <c r="M126" s="13" t="s">
        <v>27</v>
      </c>
      <c r="N126" s="17" t="s">
        <v>660</v>
      </c>
      <c r="O126" s="10" t="s">
        <v>57</v>
      </c>
      <c r="P126" s="10">
        <v>43510</v>
      </c>
      <c r="Q126" s="16"/>
    </row>
    <row r="127" spans="1:17" ht="45" customHeight="1">
      <c r="A127" s="8">
        <v>125</v>
      </c>
      <c r="B127" s="9" t="s">
        <v>661</v>
      </c>
      <c r="C127" s="11" t="s">
        <v>36</v>
      </c>
      <c r="D127" s="12" t="s">
        <v>662</v>
      </c>
      <c r="E127" s="12" t="s">
        <v>123</v>
      </c>
      <c r="F127" s="12" t="s">
        <v>663</v>
      </c>
      <c r="G127" s="14">
        <v>1069078397</v>
      </c>
      <c r="H127" s="12" t="s">
        <v>52</v>
      </c>
      <c r="I127" s="13" t="s">
        <v>664</v>
      </c>
      <c r="J127" s="15">
        <v>803927000</v>
      </c>
      <c r="K127" s="15">
        <v>0</v>
      </c>
      <c r="L127" s="11" t="s">
        <v>26</v>
      </c>
      <c r="M127" s="13" t="s">
        <v>27</v>
      </c>
      <c r="N127" s="22" t="s">
        <v>665</v>
      </c>
      <c r="O127" s="10" t="s">
        <v>152</v>
      </c>
      <c r="P127" s="10">
        <v>43549</v>
      </c>
      <c r="Q127" s="16"/>
    </row>
    <row r="128" spans="1:17" ht="45" customHeight="1">
      <c r="A128" s="8">
        <v>126</v>
      </c>
      <c r="B128" s="9" t="s">
        <v>666</v>
      </c>
      <c r="C128" s="11" t="s">
        <v>36</v>
      </c>
      <c r="D128" s="12" t="s">
        <v>230</v>
      </c>
      <c r="E128" s="12" t="s">
        <v>123</v>
      </c>
      <c r="F128" s="12" t="s">
        <v>667</v>
      </c>
      <c r="G128" s="14">
        <v>1023869370</v>
      </c>
      <c r="H128" s="12" t="s">
        <v>668</v>
      </c>
      <c r="I128" s="13" t="s">
        <v>349</v>
      </c>
      <c r="J128" s="15">
        <v>120000000</v>
      </c>
      <c r="K128" s="15">
        <v>10209199</v>
      </c>
      <c r="L128" s="11" t="s">
        <v>26</v>
      </c>
      <c r="M128" s="13" t="s">
        <v>227</v>
      </c>
      <c r="N128" s="19" t="s">
        <v>669</v>
      </c>
      <c r="O128" s="10" t="s">
        <v>115</v>
      </c>
      <c r="P128" s="10">
        <v>43367</v>
      </c>
      <c r="Q128" s="16"/>
    </row>
    <row r="129" spans="1:17" ht="45" customHeight="1">
      <c r="A129" s="8">
        <v>127</v>
      </c>
      <c r="B129" s="9" t="s">
        <v>670</v>
      </c>
      <c r="C129" s="11" t="s">
        <v>179</v>
      </c>
      <c r="D129" s="12" t="s">
        <v>671</v>
      </c>
      <c r="E129" s="12" t="s">
        <v>21</v>
      </c>
      <c r="F129" s="12" t="s">
        <v>672</v>
      </c>
      <c r="G129" s="14">
        <v>72146527</v>
      </c>
      <c r="H129" s="12" t="s">
        <v>493</v>
      </c>
      <c r="I129" s="13" t="s">
        <v>349</v>
      </c>
      <c r="J129" s="15">
        <v>135000000</v>
      </c>
      <c r="K129" s="15">
        <v>135000000</v>
      </c>
      <c r="L129" s="11" t="s">
        <v>26</v>
      </c>
      <c r="M129" s="13" t="s">
        <v>227</v>
      </c>
      <c r="N129" s="19" t="s">
        <v>673</v>
      </c>
      <c r="O129" s="10" t="s">
        <v>319</v>
      </c>
      <c r="P129" s="10">
        <v>43326</v>
      </c>
      <c r="Q129" s="16"/>
    </row>
    <row r="130" spans="1:17" ht="45" customHeight="1">
      <c r="A130" s="8">
        <v>128</v>
      </c>
      <c r="B130" s="9" t="s">
        <v>674</v>
      </c>
      <c r="C130" s="11" t="s">
        <v>218</v>
      </c>
      <c r="D130" s="12" t="s">
        <v>276</v>
      </c>
      <c r="E130" s="12" t="s">
        <v>64</v>
      </c>
      <c r="F130" s="12" t="s">
        <v>675</v>
      </c>
      <c r="G130" s="14">
        <v>64557256</v>
      </c>
      <c r="H130" s="12" t="s">
        <v>676</v>
      </c>
      <c r="I130" s="13" t="s">
        <v>349</v>
      </c>
      <c r="J130" s="15">
        <v>13789100</v>
      </c>
      <c r="K130" s="15">
        <v>13789100</v>
      </c>
      <c r="L130" s="11" t="s">
        <v>26</v>
      </c>
      <c r="M130" s="13" t="s">
        <v>227</v>
      </c>
      <c r="N130" s="19" t="s">
        <v>677</v>
      </c>
      <c r="O130" s="10" t="s">
        <v>185</v>
      </c>
      <c r="P130" s="10">
        <v>43595</v>
      </c>
      <c r="Q130" s="16"/>
    </row>
    <row r="131" spans="1:17" ht="56.25" customHeight="1">
      <c r="A131" s="8">
        <v>129</v>
      </c>
      <c r="B131" s="9" t="s">
        <v>678</v>
      </c>
      <c r="C131" s="11" t="s">
        <v>36</v>
      </c>
      <c r="D131" s="12" t="s">
        <v>679</v>
      </c>
      <c r="E131" s="12" t="s">
        <v>123</v>
      </c>
      <c r="F131" s="22" t="s">
        <v>680</v>
      </c>
      <c r="G131" s="14">
        <v>86014397</v>
      </c>
      <c r="H131" s="12" t="s">
        <v>493</v>
      </c>
      <c r="I131" s="13" t="s">
        <v>349</v>
      </c>
      <c r="J131" s="15">
        <v>13789100</v>
      </c>
      <c r="K131" s="15">
        <v>13789100</v>
      </c>
      <c r="L131" s="11" t="s">
        <v>26</v>
      </c>
      <c r="M131" s="13" t="s">
        <v>227</v>
      </c>
      <c r="N131" s="19" t="s">
        <v>681</v>
      </c>
      <c r="O131" s="10" t="s">
        <v>185</v>
      </c>
      <c r="P131" s="10">
        <v>43339</v>
      </c>
      <c r="Q131" s="16"/>
    </row>
    <row r="132" spans="1:17" ht="45" customHeight="1">
      <c r="A132" s="8">
        <v>130</v>
      </c>
      <c r="B132" s="9" t="s">
        <v>682</v>
      </c>
      <c r="C132" s="11" t="s">
        <v>36</v>
      </c>
      <c r="D132" s="12" t="s">
        <v>335</v>
      </c>
      <c r="E132" s="12" t="s">
        <v>123</v>
      </c>
      <c r="F132" s="22" t="s">
        <v>683</v>
      </c>
      <c r="G132" s="14">
        <v>80234988</v>
      </c>
      <c r="H132" s="12" t="s">
        <v>684</v>
      </c>
      <c r="I132" s="13" t="s">
        <v>349</v>
      </c>
      <c r="J132" s="15">
        <v>13789100</v>
      </c>
      <c r="K132" s="15">
        <v>13789100</v>
      </c>
      <c r="L132" s="11" t="s">
        <v>26</v>
      </c>
      <c r="M132" s="13" t="s">
        <v>227</v>
      </c>
      <c r="N132" s="19" t="s">
        <v>685</v>
      </c>
      <c r="O132" s="10" t="s">
        <v>57</v>
      </c>
      <c r="P132" s="10">
        <v>43629</v>
      </c>
      <c r="Q132" s="16"/>
    </row>
    <row r="133" spans="1:17" ht="90" customHeight="1">
      <c r="A133" s="8">
        <v>131</v>
      </c>
      <c r="B133" s="9" t="s">
        <v>686</v>
      </c>
      <c r="C133" s="11" t="s">
        <v>687</v>
      </c>
      <c r="D133" s="12" t="s">
        <v>688</v>
      </c>
      <c r="E133" s="12" t="s">
        <v>123</v>
      </c>
      <c r="F133" s="12" t="s">
        <v>689</v>
      </c>
      <c r="G133" s="14">
        <v>13744114</v>
      </c>
      <c r="H133" s="12" t="s">
        <v>690</v>
      </c>
      <c r="I133" s="13" t="s">
        <v>691</v>
      </c>
      <c r="J133" s="15">
        <v>110567550</v>
      </c>
      <c r="K133" s="15">
        <v>0</v>
      </c>
      <c r="L133" s="11" t="s">
        <v>26</v>
      </c>
      <c r="M133" s="13" t="s">
        <v>27</v>
      </c>
      <c r="N133" s="17" t="s">
        <v>692</v>
      </c>
      <c r="O133" s="10" t="s">
        <v>57</v>
      </c>
      <c r="P133" s="10">
        <v>43256</v>
      </c>
      <c r="Q133" s="16"/>
    </row>
    <row r="134" spans="1:17" ht="56.25" customHeight="1">
      <c r="A134" s="8">
        <v>132</v>
      </c>
      <c r="B134" s="9" t="s">
        <v>693</v>
      </c>
      <c r="C134" s="11" t="s">
        <v>36</v>
      </c>
      <c r="D134" s="12" t="s">
        <v>694</v>
      </c>
      <c r="E134" s="12" t="s">
        <v>123</v>
      </c>
      <c r="F134" s="13" t="s">
        <v>695</v>
      </c>
      <c r="G134" s="14">
        <v>75461230</v>
      </c>
      <c r="H134" s="12" t="s">
        <v>696</v>
      </c>
      <c r="I134" s="13" t="s">
        <v>697</v>
      </c>
      <c r="J134" s="15">
        <v>68992389.140000001</v>
      </c>
      <c r="K134" s="15">
        <v>0</v>
      </c>
      <c r="L134" s="11" t="s">
        <v>26</v>
      </c>
      <c r="M134" s="13" t="s">
        <v>27</v>
      </c>
      <c r="N134" s="35" t="s">
        <v>698</v>
      </c>
      <c r="O134" s="10" t="s">
        <v>57</v>
      </c>
      <c r="P134" s="10">
        <v>43284</v>
      </c>
      <c r="Q134" s="16"/>
    </row>
    <row r="135" spans="1:17" ht="56.25" customHeight="1">
      <c r="A135" s="8">
        <v>133</v>
      </c>
      <c r="B135" s="9" t="s">
        <v>699</v>
      </c>
      <c r="C135" s="11" t="s">
        <v>515</v>
      </c>
      <c r="D135" s="12" t="s">
        <v>700</v>
      </c>
      <c r="E135" s="12" t="s">
        <v>123</v>
      </c>
      <c r="F135" s="12" t="s">
        <v>701</v>
      </c>
      <c r="G135" s="14">
        <v>15050350</v>
      </c>
      <c r="H135" s="12" t="s">
        <v>636</v>
      </c>
      <c r="I135" s="13" t="s">
        <v>349</v>
      </c>
      <c r="J135" s="15">
        <v>85000000</v>
      </c>
      <c r="K135" s="15">
        <v>41318074</v>
      </c>
      <c r="L135" s="11" t="s">
        <v>26</v>
      </c>
      <c r="M135" s="13" t="s">
        <v>227</v>
      </c>
      <c r="N135" s="30" t="s">
        <v>702</v>
      </c>
      <c r="O135" s="10" t="s">
        <v>115</v>
      </c>
      <c r="P135" s="10">
        <v>43628</v>
      </c>
      <c r="Q135" s="16"/>
    </row>
    <row r="136" spans="1:17" ht="45" customHeight="1">
      <c r="A136" s="8">
        <v>134</v>
      </c>
      <c r="B136" s="9" t="s">
        <v>703</v>
      </c>
      <c r="C136" s="11" t="s">
        <v>36</v>
      </c>
      <c r="D136" s="12" t="s">
        <v>679</v>
      </c>
      <c r="E136" s="12" t="s">
        <v>123</v>
      </c>
      <c r="F136" s="12" t="s">
        <v>704</v>
      </c>
      <c r="G136" s="14">
        <v>71362593</v>
      </c>
      <c r="H136" s="12" t="s">
        <v>493</v>
      </c>
      <c r="I136" s="13" t="s">
        <v>705</v>
      </c>
      <c r="J136" s="15">
        <v>13789100</v>
      </c>
      <c r="K136" s="15">
        <v>13789100</v>
      </c>
      <c r="L136" s="11" t="s">
        <v>26</v>
      </c>
      <c r="M136" s="13" t="s">
        <v>227</v>
      </c>
      <c r="N136" s="19" t="s">
        <v>706</v>
      </c>
      <c r="O136" s="10" t="s">
        <v>319</v>
      </c>
      <c r="P136" s="10">
        <v>43391</v>
      </c>
      <c r="Q136" s="16"/>
    </row>
    <row r="137" spans="1:17" ht="56.25" customHeight="1">
      <c r="A137" s="8">
        <v>135</v>
      </c>
      <c r="B137" s="9" t="s">
        <v>707</v>
      </c>
      <c r="C137" s="11" t="s">
        <v>36</v>
      </c>
      <c r="D137" s="12" t="s">
        <v>335</v>
      </c>
      <c r="E137" s="12" t="s">
        <v>64</v>
      </c>
      <c r="F137" s="12" t="s">
        <v>708</v>
      </c>
      <c r="G137" s="14">
        <v>51745650</v>
      </c>
      <c r="H137" s="12" t="s">
        <v>24</v>
      </c>
      <c r="I137" s="13" t="s">
        <v>349</v>
      </c>
      <c r="J137" s="15">
        <v>150000000</v>
      </c>
      <c r="K137" s="15">
        <v>47108253.270000003</v>
      </c>
      <c r="L137" s="11" t="s">
        <v>26</v>
      </c>
      <c r="M137" s="13" t="s">
        <v>227</v>
      </c>
      <c r="N137" s="19" t="s">
        <v>709</v>
      </c>
      <c r="O137" s="10" t="s">
        <v>57</v>
      </c>
      <c r="P137" s="10">
        <v>43629</v>
      </c>
      <c r="Q137" s="16"/>
    </row>
    <row r="138" spans="1:17" ht="45" customHeight="1">
      <c r="A138" s="8">
        <v>136</v>
      </c>
      <c r="B138" s="9" t="s">
        <v>710</v>
      </c>
      <c r="C138" s="11" t="s">
        <v>36</v>
      </c>
      <c r="D138" s="12" t="s">
        <v>711</v>
      </c>
      <c r="E138" s="12" t="s">
        <v>123</v>
      </c>
      <c r="F138" s="12" t="s">
        <v>712</v>
      </c>
      <c r="G138" s="14">
        <v>20686532</v>
      </c>
      <c r="H138" s="12" t="s">
        <v>24</v>
      </c>
      <c r="I138" s="13" t="s">
        <v>349</v>
      </c>
      <c r="J138" s="15">
        <v>120000000</v>
      </c>
      <c r="K138" s="15">
        <v>120000000</v>
      </c>
      <c r="L138" s="11" t="s">
        <v>26</v>
      </c>
      <c r="M138" s="13" t="s">
        <v>227</v>
      </c>
      <c r="N138" s="19" t="s">
        <v>713</v>
      </c>
      <c r="O138" s="10" t="s">
        <v>49</v>
      </c>
      <c r="P138" s="10">
        <v>43312</v>
      </c>
      <c r="Q138" s="16"/>
    </row>
    <row r="139" spans="1:17" ht="56.25" customHeight="1">
      <c r="A139" s="8">
        <v>137</v>
      </c>
      <c r="B139" s="9" t="s">
        <v>714</v>
      </c>
      <c r="C139" s="11" t="s">
        <v>36</v>
      </c>
      <c r="D139" s="12" t="s">
        <v>648</v>
      </c>
      <c r="E139" s="12" t="s">
        <v>123</v>
      </c>
      <c r="F139" s="22" t="s">
        <v>715</v>
      </c>
      <c r="G139" s="14" t="s">
        <v>716</v>
      </c>
      <c r="H139" s="12" t="s">
        <v>493</v>
      </c>
      <c r="I139" s="13" t="s">
        <v>560</v>
      </c>
      <c r="J139" s="15">
        <v>13789100</v>
      </c>
      <c r="K139" s="15">
        <v>13789100</v>
      </c>
      <c r="L139" s="11" t="s">
        <v>26</v>
      </c>
      <c r="M139" s="13" t="s">
        <v>227</v>
      </c>
      <c r="N139" s="19" t="s">
        <v>717</v>
      </c>
      <c r="O139" s="10" t="s">
        <v>185</v>
      </c>
      <c r="P139" s="10">
        <v>43672</v>
      </c>
      <c r="Q139" s="16"/>
    </row>
    <row r="140" spans="1:17" ht="56.25" customHeight="1">
      <c r="A140" s="8">
        <v>138</v>
      </c>
      <c r="B140" s="9" t="s">
        <v>718</v>
      </c>
      <c r="C140" s="11" t="s">
        <v>146</v>
      </c>
      <c r="D140" s="12" t="s">
        <v>291</v>
      </c>
      <c r="E140" s="12" t="s">
        <v>72</v>
      </c>
      <c r="F140" s="22" t="s">
        <v>719</v>
      </c>
      <c r="G140" s="14" t="s">
        <v>720</v>
      </c>
      <c r="H140" s="13" t="s">
        <v>493</v>
      </c>
      <c r="I140" s="13" t="s">
        <v>560</v>
      </c>
      <c r="J140" s="15">
        <v>13789100</v>
      </c>
      <c r="K140" s="15">
        <v>13789100</v>
      </c>
      <c r="L140" s="11" t="s">
        <v>26</v>
      </c>
      <c r="M140" s="13" t="s">
        <v>227</v>
      </c>
      <c r="N140" s="19" t="s">
        <v>721</v>
      </c>
      <c r="O140" s="10" t="s">
        <v>319</v>
      </c>
      <c r="P140" s="10">
        <v>43399</v>
      </c>
      <c r="Q140" s="16"/>
    </row>
    <row r="141" spans="1:17" ht="90" customHeight="1">
      <c r="A141" s="8">
        <v>139</v>
      </c>
      <c r="B141" s="9" t="s">
        <v>722</v>
      </c>
      <c r="C141" s="11" t="s">
        <v>458</v>
      </c>
      <c r="D141" s="12" t="s">
        <v>265</v>
      </c>
      <c r="E141" s="12" t="s">
        <v>64</v>
      </c>
      <c r="F141" s="13" t="s">
        <v>723</v>
      </c>
      <c r="G141" s="14">
        <v>77008169</v>
      </c>
      <c r="H141" s="13" t="s">
        <v>24</v>
      </c>
      <c r="I141" s="13" t="s">
        <v>724</v>
      </c>
      <c r="J141" s="15">
        <v>322175000</v>
      </c>
      <c r="K141" s="15">
        <v>0</v>
      </c>
      <c r="L141" s="11" t="s">
        <v>26</v>
      </c>
      <c r="M141" s="13" t="s">
        <v>27</v>
      </c>
      <c r="N141" s="17" t="s">
        <v>725</v>
      </c>
      <c r="O141" s="10" t="s">
        <v>96</v>
      </c>
      <c r="P141" s="10">
        <v>43501</v>
      </c>
      <c r="Q141" s="16"/>
    </row>
    <row r="142" spans="1:17" ht="45" customHeight="1">
      <c r="A142" s="8">
        <v>140</v>
      </c>
      <c r="B142" s="9" t="s">
        <v>726</v>
      </c>
      <c r="C142" s="11" t="s">
        <v>536</v>
      </c>
      <c r="D142" s="12" t="s">
        <v>727</v>
      </c>
      <c r="E142" s="12" t="s">
        <v>123</v>
      </c>
      <c r="F142" s="22" t="s">
        <v>728</v>
      </c>
      <c r="G142" s="14" t="s">
        <v>729</v>
      </c>
      <c r="H142" s="13" t="s">
        <v>730</v>
      </c>
      <c r="I142" s="13" t="s">
        <v>349</v>
      </c>
      <c r="J142" s="15">
        <v>13789100</v>
      </c>
      <c r="K142" s="15">
        <v>13789100</v>
      </c>
      <c r="L142" s="11" t="s">
        <v>26</v>
      </c>
      <c r="M142" s="13" t="s">
        <v>227</v>
      </c>
      <c r="N142" s="19" t="s">
        <v>731</v>
      </c>
      <c r="O142" s="10" t="s">
        <v>319</v>
      </c>
      <c r="P142" s="10">
        <v>43474</v>
      </c>
      <c r="Q142" s="16"/>
    </row>
    <row r="143" spans="1:17" ht="56.25" customHeight="1">
      <c r="A143" s="8">
        <v>141</v>
      </c>
      <c r="B143" s="9" t="s">
        <v>732</v>
      </c>
      <c r="C143" s="11" t="s">
        <v>36</v>
      </c>
      <c r="D143" s="12" t="s">
        <v>291</v>
      </c>
      <c r="E143" s="12" t="s">
        <v>123</v>
      </c>
      <c r="F143" s="22" t="s">
        <v>733</v>
      </c>
      <c r="G143" s="14" t="s">
        <v>734</v>
      </c>
      <c r="H143" s="13" t="s">
        <v>735</v>
      </c>
      <c r="I143" s="13" t="s">
        <v>560</v>
      </c>
      <c r="J143" s="15">
        <v>13789100</v>
      </c>
      <c r="K143" s="15">
        <v>13789100</v>
      </c>
      <c r="L143" s="11" t="s">
        <v>26</v>
      </c>
      <c r="M143" s="13" t="s">
        <v>227</v>
      </c>
      <c r="N143" s="19" t="s">
        <v>736</v>
      </c>
      <c r="O143" s="10" t="s">
        <v>185</v>
      </c>
      <c r="P143" s="10">
        <v>43237</v>
      </c>
      <c r="Q143" s="16"/>
    </row>
    <row r="144" spans="1:17" ht="67.5" customHeight="1">
      <c r="A144" s="8">
        <v>142</v>
      </c>
      <c r="B144" s="9" t="s">
        <v>737</v>
      </c>
      <c r="C144" s="11" t="s">
        <v>179</v>
      </c>
      <c r="D144" s="12" t="s">
        <v>738</v>
      </c>
      <c r="E144" s="12" t="s">
        <v>21</v>
      </c>
      <c r="F144" s="13" t="s">
        <v>739</v>
      </c>
      <c r="G144" s="14">
        <v>92526966</v>
      </c>
      <c r="H144" s="13" t="s">
        <v>740</v>
      </c>
      <c r="I144" s="13" t="s">
        <v>741</v>
      </c>
      <c r="J144" s="15">
        <v>58052042.259999998</v>
      </c>
      <c r="K144" s="15">
        <v>0</v>
      </c>
      <c r="L144" s="11" t="s">
        <v>26</v>
      </c>
      <c r="M144" s="13" t="s">
        <v>27</v>
      </c>
      <c r="N144" s="22" t="s">
        <v>742</v>
      </c>
      <c r="O144" s="10" t="s">
        <v>49</v>
      </c>
      <c r="P144" s="10">
        <v>43423</v>
      </c>
      <c r="Q144" s="16"/>
    </row>
    <row r="145" spans="1:17" ht="67.5" customHeight="1">
      <c r="A145" s="8">
        <v>143</v>
      </c>
      <c r="B145" s="9" t="s">
        <v>743</v>
      </c>
      <c r="C145" s="11" t="s">
        <v>744</v>
      </c>
      <c r="D145" s="12" t="s">
        <v>745</v>
      </c>
      <c r="E145" s="12" t="s">
        <v>123</v>
      </c>
      <c r="F145" s="22" t="s">
        <v>746</v>
      </c>
      <c r="G145" s="14">
        <v>5371566</v>
      </c>
      <c r="H145" s="13" t="s">
        <v>337</v>
      </c>
      <c r="I145" s="13" t="s">
        <v>747</v>
      </c>
      <c r="J145" s="15">
        <v>57075605</v>
      </c>
      <c r="K145" s="15">
        <v>0</v>
      </c>
      <c r="L145" s="11" t="s">
        <v>26</v>
      </c>
      <c r="M145" s="13" t="s">
        <v>27</v>
      </c>
      <c r="N145" s="17" t="s">
        <v>748</v>
      </c>
      <c r="O145" s="10" t="s">
        <v>57</v>
      </c>
      <c r="P145" s="10">
        <v>43112</v>
      </c>
      <c r="Q145" s="16"/>
    </row>
    <row r="146" spans="1:17" ht="45" customHeight="1">
      <c r="A146" s="8">
        <v>144</v>
      </c>
      <c r="B146" s="9" t="s">
        <v>749</v>
      </c>
      <c r="C146" s="11" t="s">
        <v>36</v>
      </c>
      <c r="D146" s="12" t="s">
        <v>563</v>
      </c>
      <c r="E146" s="12" t="s">
        <v>123</v>
      </c>
      <c r="F146" s="12" t="s">
        <v>750</v>
      </c>
      <c r="G146" s="14">
        <v>41350068</v>
      </c>
      <c r="H146" s="13" t="s">
        <v>751</v>
      </c>
      <c r="I146" s="13" t="s">
        <v>349</v>
      </c>
      <c r="J146" s="15">
        <v>42630373</v>
      </c>
      <c r="K146" s="15">
        <v>42630373</v>
      </c>
      <c r="L146" s="11" t="s">
        <v>26</v>
      </c>
      <c r="M146" s="13" t="s">
        <v>227</v>
      </c>
      <c r="N146" s="19" t="s">
        <v>752</v>
      </c>
      <c r="O146" s="10" t="s">
        <v>49</v>
      </c>
      <c r="P146" s="10">
        <v>43278</v>
      </c>
      <c r="Q146" s="16"/>
    </row>
    <row r="147" spans="1:17" ht="56.25" customHeight="1">
      <c r="A147" s="8">
        <v>145</v>
      </c>
      <c r="B147" s="9" t="s">
        <v>753</v>
      </c>
      <c r="C147" s="11" t="s">
        <v>36</v>
      </c>
      <c r="D147" s="12" t="s">
        <v>754</v>
      </c>
      <c r="E147" s="12" t="s">
        <v>123</v>
      </c>
      <c r="F147" s="12" t="s">
        <v>755</v>
      </c>
      <c r="G147" s="14">
        <v>52986977</v>
      </c>
      <c r="H147" s="13" t="s">
        <v>493</v>
      </c>
      <c r="I147" s="13" t="s">
        <v>560</v>
      </c>
      <c r="J147" s="15">
        <v>20683650</v>
      </c>
      <c r="K147" s="15">
        <v>20683650</v>
      </c>
      <c r="L147" s="11" t="s">
        <v>26</v>
      </c>
      <c r="M147" s="13" t="s">
        <v>227</v>
      </c>
      <c r="N147" s="19" t="s">
        <v>756</v>
      </c>
      <c r="O147" s="10" t="s">
        <v>185</v>
      </c>
      <c r="P147" s="10">
        <v>43417</v>
      </c>
      <c r="Q147" s="16"/>
    </row>
    <row r="148" spans="1:17" ht="90" customHeight="1">
      <c r="A148" s="8">
        <v>146</v>
      </c>
      <c r="B148" s="9" t="s">
        <v>757</v>
      </c>
      <c r="C148" s="11" t="s">
        <v>70</v>
      </c>
      <c r="D148" s="12" t="s">
        <v>758</v>
      </c>
      <c r="E148" s="12" t="s">
        <v>72</v>
      </c>
      <c r="F148" s="13" t="s">
        <v>759</v>
      </c>
      <c r="G148" s="14">
        <v>12125023</v>
      </c>
      <c r="H148" s="13" t="s">
        <v>24</v>
      </c>
      <c r="I148" s="13" t="s">
        <v>760</v>
      </c>
      <c r="J148" s="15" t="s">
        <v>126</v>
      </c>
      <c r="K148" s="15">
        <v>0</v>
      </c>
      <c r="L148" s="11" t="s">
        <v>26</v>
      </c>
      <c r="M148" s="13" t="s">
        <v>27</v>
      </c>
      <c r="N148" s="17" t="s">
        <v>761</v>
      </c>
      <c r="O148" s="10" t="s">
        <v>49</v>
      </c>
      <c r="P148" s="10">
        <v>42302</v>
      </c>
      <c r="Q148" s="16"/>
    </row>
    <row r="149" spans="1:17" ht="56.25" customHeight="1">
      <c r="A149" s="8">
        <v>147</v>
      </c>
      <c r="B149" s="9" t="s">
        <v>762</v>
      </c>
      <c r="C149" s="11" t="s">
        <v>36</v>
      </c>
      <c r="D149" s="12" t="s">
        <v>605</v>
      </c>
      <c r="E149" s="12" t="s">
        <v>123</v>
      </c>
      <c r="F149" s="22" t="s">
        <v>763</v>
      </c>
      <c r="G149" s="14">
        <v>10207745507</v>
      </c>
      <c r="H149" s="13" t="s">
        <v>493</v>
      </c>
      <c r="I149" s="13" t="s">
        <v>560</v>
      </c>
      <c r="J149" s="15">
        <v>13789100</v>
      </c>
      <c r="K149" s="15">
        <v>13789100</v>
      </c>
      <c r="L149" s="11" t="s">
        <v>26</v>
      </c>
      <c r="M149" s="13" t="s">
        <v>227</v>
      </c>
      <c r="N149" s="19" t="s">
        <v>764</v>
      </c>
      <c r="O149" s="10" t="s">
        <v>185</v>
      </c>
      <c r="P149" s="10">
        <v>43339</v>
      </c>
      <c r="Q149" s="16"/>
    </row>
    <row r="150" spans="1:17" ht="56.25" customHeight="1">
      <c r="A150" s="8">
        <v>148</v>
      </c>
      <c r="B150" s="9" t="s">
        <v>765</v>
      </c>
      <c r="C150" s="11" t="s">
        <v>36</v>
      </c>
      <c r="D150" s="12" t="s">
        <v>335</v>
      </c>
      <c r="E150" s="12" t="s">
        <v>123</v>
      </c>
      <c r="F150" s="22" t="s">
        <v>766</v>
      </c>
      <c r="G150" s="14" t="s">
        <v>767</v>
      </c>
      <c r="H150" s="13" t="s">
        <v>493</v>
      </c>
      <c r="I150" s="13" t="s">
        <v>560</v>
      </c>
      <c r="J150" s="15">
        <v>13789100</v>
      </c>
      <c r="K150" s="15">
        <v>13789100</v>
      </c>
      <c r="L150" s="11" t="s">
        <v>26</v>
      </c>
      <c r="M150" s="13" t="s">
        <v>227</v>
      </c>
      <c r="N150" s="19" t="s">
        <v>768</v>
      </c>
      <c r="O150" s="10" t="s">
        <v>57</v>
      </c>
      <c r="P150" s="10">
        <v>43306</v>
      </c>
      <c r="Q150" s="16"/>
    </row>
    <row r="151" spans="1:17" ht="56.25" customHeight="1">
      <c r="A151" s="8">
        <v>149</v>
      </c>
      <c r="B151" s="9" t="s">
        <v>769</v>
      </c>
      <c r="C151" s="11" t="s">
        <v>36</v>
      </c>
      <c r="D151" s="12" t="s">
        <v>335</v>
      </c>
      <c r="E151" s="12" t="s">
        <v>123</v>
      </c>
      <c r="F151" s="25" t="s">
        <v>770</v>
      </c>
      <c r="G151" s="36">
        <v>1053788602</v>
      </c>
      <c r="H151" s="26" t="s">
        <v>493</v>
      </c>
      <c r="I151" s="26" t="s">
        <v>560</v>
      </c>
      <c r="J151" s="15">
        <v>13789100</v>
      </c>
      <c r="K151" s="15">
        <v>13789100</v>
      </c>
      <c r="L151" s="11" t="s">
        <v>26</v>
      </c>
      <c r="M151" s="13" t="s">
        <v>227</v>
      </c>
      <c r="N151" s="19" t="s">
        <v>771</v>
      </c>
      <c r="O151" s="10" t="s">
        <v>57</v>
      </c>
      <c r="P151" s="10">
        <v>43325</v>
      </c>
      <c r="Q151" s="16"/>
    </row>
    <row r="152" spans="1:17" ht="67.5" customHeight="1">
      <c r="A152" s="8">
        <v>150</v>
      </c>
      <c r="B152" s="37" t="s">
        <v>772</v>
      </c>
      <c r="C152" s="11" t="s">
        <v>36</v>
      </c>
      <c r="D152" s="25" t="s">
        <v>773</v>
      </c>
      <c r="E152" s="12" t="s">
        <v>64</v>
      </c>
      <c r="F152" s="26" t="s">
        <v>774</v>
      </c>
      <c r="G152" s="36">
        <v>80462656</v>
      </c>
      <c r="H152" s="26" t="s">
        <v>775</v>
      </c>
      <c r="I152" s="26" t="s">
        <v>776</v>
      </c>
      <c r="J152" s="15">
        <v>28434437.68</v>
      </c>
      <c r="K152" s="15">
        <v>0</v>
      </c>
      <c r="L152" s="11" t="s">
        <v>26</v>
      </c>
      <c r="M152" s="13" t="s">
        <v>27</v>
      </c>
      <c r="N152" s="22" t="s">
        <v>777</v>
      </c>
      <c r="O152" s="10" t="s">
        <v>49</v>
      </c>
      <c r="P152" s="10">
        <v>43399</v>
      </c>
      <c r="Q152" s="16"/>
    </row>
    <row r="153" spans="1:17" ht="45" customHeight="1">
      <c r="A153" s="8">
        <v>151</v>
      </c>
      <c r="B153" s="9" t="s">
        <v>778</v>
      </c>
      <c r="C153" s="11" t="s">
        <v>36</v>
      </c>
      <c r="D153" s="12" t="s">
        <v>779</v>
      </c>
      <c r="E153" s="12" t="s">
        <v>64</v>
      </c>
      <c r="F153" s="22" t="s">
        <v>780</v>
      </c>
      <c r="G153" s="14" t="s">
        <v>781</v>
      </c>
      <c r="H153" s="13" t="s">
        <v>493</v>
      </c>
      <c r="I153" s="26" t="s">
        <v>782</v>
      </c>
      <c r="J153" s="15">
        <v>13789100</v>
      </c>
      <c r="K153" s="15">
        <v>13789100</v>
      </c>
      <c r="L153" s="11" t="s">
        <v>26</v>
      </c>
      <c r="M153" s="13" t="s">
        <v>227</v>
      </c>
      <c r="N153" s="19" t="s">
        <v>783</v>
      </c>
      <c r="O153" s="10" t="s">
        <v>185</v>
      </c>
      <c r="P153" s="10">
        <v>43495</v>
      </c>
      <c r="Q153" s="16"/>
    </row>
    <row r="154" spans="1:17" ht="45" customHeight="1">
      <c r="A154" s="8">
        <v>152</v>
      </c>
      <c r="B154" s="9" t="s">
        <v>784</v>
      </c>
      <c r="C154" s="11" t="s">
        <v>36</v>
      </c>
      <c r="D154" s="12" t="s">
        <v>785</v>
      </c>
      <c r="E154" s="12" t="s">
        <v>123</v>
      </c>
      <c r="F154" s="22" t="s">
        <v>786</v>
      </c>
      <c r="G154" s="14" t="s">
        <v>787</v>
      </c>
      <c r="H154" s="13" t="s">
        <v>493</v>
      </c>
      <c r="I154" s="26" t="s">
        <v>782</v>
      </c>
      <c r="J154" s="15">
        <v>13789100</v>
      </c>
      <c r="K154" s="15">
        <v>13789100</v>
      </c>
      <c r="L154" s="11" t="s">
        <v>26</v>
      </c>
      <c r="M154" s="13" t="s">
        <v>227</v>
      </c>
      <c r="N154" s="19" t="s">
        <v>788</v>
      </c>
      <c r="O154" s="10" t="s">
        <v>789</v>
      </c>
      <c r="P154" s="10">
        <v>43203</v>
      </c>
      <c r="Q154" s="16"/>
    </row>
    <row r="155" spans="1:17" ht="45" customHeight="1">
      <c r="A155" s="8">
        <v>153</v>
      </c>
      <c r="B155" s="9" t="s">
        <v>790</v>
      </c>
      <c r="C155" s="11" t="s">
        <v>36</v>
      </c>
      <c r="D155" s="12" t="s">
        <v>791</v>
      </c>
      <c r="E155" s="12" t="s">
        <v>123</v>
      </c>
      <c r="F155" s="12" t="s">
        <v>792</v>
      </c>
      <c r="G155" s="14">
        <v>39812563</v>
      </c>
      <c r="H155" s="13" t="s">
        <v>24</v>
      </c>
      <c r="I155" s="13" t="s">
        <v>349</v>
      </c>
      <c r="J155" s="15">
        <v>150000000</v>
      </c>
      <c r="K155" s="15">
        <v>150000000</v>
      </c>
      <c r="L155" s="11" t="s">
        <v>26</v>
      </c>
      <c r="M155" s="13" t="s">
        <v>227</v>
      </c>
      <c r="N155" s="19" t="s">
        <v>793</v>
      </c>
      <c r="O155" s="10" t="s">
        <v>49</v>
      </c>
      <c r="P155" s="10">
        <v>43321</v>
      </c>
      <c r="Q155" s="16"/>
    </row>
    <row r="156" spans="1:17" ht="56.25" customHeight="1">
      <c r="A156" s="8">
        <v>154</v>
      </c>
      <c r="B156" s="9" t="s">
        <v>794</v>
      </c>
      <c r="C156" s="11" t="s">
        <v>583</v>
      </c>
      <c r="D156" s="12" t="s">
        <v>427</v>
      </c>
      <c r="E156" s="12" t="s">
        <v>21</v>
      </c>
      <c r="F156" s="13" t="s">
        <v>795</v>
      </c>
      <c r="G156" s="14">
        <v>26965799</v>
      </c>
      <c r="H156" s="13" t="s">
        <v>24</v>
      </c>
      <c r="I156" s="13" t="s">
        <v>796</v>
      </c>
      <c r="J156" s="15">
        <v>231073708</v>
      </c>
      <c r="K156" s="15">
        <v>0</v>
      </c>
      <c r="L156" s="11" t="s">
        <v>26</v>
      </c>
      <c r="M156" s="13" t="s">
        <v>27</v>
      </c>
      <c r="N156" s="17" t="s">
        <v>797</v>
      </c>
      <c r="O156" s="10" t="s">
        <v>185</v>
      </c>
      <c r="P156" s="10">
        <v>43264</v>
      </c>
      <c r="Q156" s="16"/>
    </row>
    <row r="157" spans="1:17" ht="78.75" customHeight="1">
      <c r="A157" s="8">
        <v>155</v>
      </c>
      <c r="B157" s="9" t="s">
        <v>798</v>
      </c>
      <c r="C157" s="11" t="s">
        <v>70</v>
      </c>
      <c r="D157" s="12" t="s">
        <v>799</v>
      </c>
      <c r="E157" s="12" t="s">
        <v>123</v>
      </c>
      <c r="F157" s="13" t="s">
        <v>800</v>
      </c>
      <c r="G157" s="14">
        <v>12109125</v>
      </c>
      <c r="H157" s="13" t="s">
        <v>668</v>
      </c>
      <c r="I157" s="13" t="s">
        <v>801</v>
      </c>
      <c r="J157" s="15">
        <v>95000000</v>
      </c>
      <c r="K157" s="15">
        <v>0</v>
      </c>
      <c r="L157" s="11" t="s">
        <v>26</v>
      </c>
      <c r="M157" s="13" t="s">
        <v>27</v>
      </c>
      <c r="N157" s="17" t="s">
        <v>802</v>
      </c>
      <c r="O157" s="10" t="s">
        <v>49</v>
      </c>
      <c r="P157" s="10">
        <v>42874</v>
      </c>
      <c r="Q157" s="16"/>
    </row>
    <row r="158" spans="1:17" ht="45" customHeight="1">
      <c r="A158" s="8">
        <v>156</v>
      </c>
      <c r="B158" s="9" t="s">
        <v>803</v>
      </c>
      <c r="C158" s="11" t="s">
        <v>36</v>
      </c>
      <c r="D158" s="12" t="s">
        <v>779</v>
      </c>
      <c r="E158" s="12" t="s">
        <v>123</v>
      </c>
      <c r="F158" s="22" t="s">
        <v>804</v>
      </c>
      <c r="G158" s="14" t="s">
        <v>805</v>
      </c>
      <c r="H158" s="13" t="s">
        <v>493</v>
      </c>
      <c r="I158" s="13" t="s">
        <v>782</v>
      </c>
      <c r="J158" s="15">
        <v>13789100</v>
      </c>
      <c r="K158" s="15">
        <v>13789100</v>
      </c>
      <c r="L158" s="11" t="s">
        <v>26</v>
      </c>
      <c r="M158" s="13" t="s">
        <v>227</v>
      </c>
      <c r="N158" s="19" t="s">
        <v>806</v>
      </c>
      <c r="O158" s="10" t="s">
        <v>185</v>
      </c>
      <c r="P158" s="10">
        <v>43448</v>
      </c>
      <c r="Q158" s="16"/>
    </row>
    <row r="159" spans="1:17" ht="45" customHeight="1">
      <c r="A159" s="8">
        <v>157</v>
      </c>
      <c r="B159" s="9" t="s">
        <v>807</v>
      </c>
      <c r="C159" s="11" t="s">
        <v>36</v>
      </c>
      <c r="D159" s="12" t="s">
        <v>335</v>
      </c>
      <c r="E159" s="12" t="s">
        <v>123</v>
      </c>
      <c r="F159" s="22" t="s">
        <v>808</v>
      </c>
      <c r="G159" s="14" t="s">
        <v>809</v>
      </c>
      <c r="H159" s="13" t="s">
        <v>493</v>
      </c>
      <c r="I159" s="13" t="s">
        <v>782</v>
      </c>
      <c r="J159" s="15">
        <v>13789100</v>
      </c>
      <c r="K159" s="15">
        <v>69600000</v>
      </c>
      <c r="L159" s="11" t="s">
        <v>26</v>
      </c>
      <c r="M159" s="13" t="s">
        <v>227</v>
      </c>
      <c r="N159" s="19" t="s">
        <v>810</v>
      </c>
      <c r="O159" s="10" t="s">
        <v>115</v>
      </c>
      <c r="P159" s="10">
        <v>43396</v>
      </c>
      <c r="Q159" s="16"/>
    </row>
    <row r="160" spans="1:17" ht="123.75" customHeight="1">
      <c r="A160" s="8">
        <v>158</v>
      </c>
      <c r="B160" s="9" t="s">
        <v>811</v>
      </c>
      <c r="C160" s="11" t="s">
        <v>36</v>
      </c>
      <c r="D160" s="12" t="s">
        <v>812</v>
      </c>
      <c r="E160" s="12" t="s">
        <v>123</v>
      </c>
      <c r="F160" s="13" t="s">
        <v>813</v>
      </c>
      <c r="G160" s="14">
        <v>79325737</v>
      </c>
      <c r="H160" s="13" t="s">
        <v>668</v>
      </c>
      <c r="I160" s="13" t="s">
        <v>814</v>
      </c>
      <c r="J160" s="15">
        <v>125731000</v>
      </c>
      <c r="K160" s="15">
        <v>0</v>
      </c>
      <c r="L160" s="11" t="s">
        <v>26</v>
      </c>
      <c r="M160" s="13" t="s">
        <v>27</v>
      </c>
      <c r="N160" s="17" t="s">
        <v>815</v>
      </c>
      <c r="O160" s="10" t="s">
        <v>57</v>
      </c>
      <c r="P160" s="10">
        <v>43300</v>
      </c>
      <c r="Q160" s="16"/>
    </row>
    <row r="161" spans="1:17" ht="56.25" customHeight="1">
      <c r="A161" s="8">
        <v>159</v>
      </c>
      <c r="B161" s="9" t="s">
        <v>816</v>
      </c>
      <c r="C161" s="11" t="s">
        <v>36</v>
      </c>
      <c r="D161" s="12" t="s">
        <v>817</v>
      </c>
      <c r="E161" s="12" t="s">
        <v>123</v>
      </c>
      <c r="F161" s="22" t="s">
        <v>818</v>
      </c>
      <c r="G161" s="14" t="s">
        <v>819</v>
      </c>
      <c r="H161" s="13" t="s">
        <v>493</v>
      </c>
      <c r="I161" s="13" t="s">
        <v>782</v>
      </c>
      <c r="J161" s="15">
        <v>13789100</v>
      </c>
      <c r="K161" s="15">
        <v>13789100</v>
      </c>
      <c r="L161" s="11" t="s">
        <v>26</v>
      </c>
      <c r="M161" s="13" t="s">
        <v>227</v>
      </c>
      <c r="N161" s="19" t="s">
        <v>820</v>
      </c>
      <c r="O161" s="10" t="s">
        <v>319</v>
      </c>
      <c r="P161" s="10">
        <v>43363</v>
      </c>
      <c r="Q161" s="16"/>
    </row>
    <row r="162" spans="1:17" ht="56.25" customHeight="1">
      <c r="A162" s="8">
        <v>160</v>
      </c>
      <c r="B162" s="9" t="s">
        <v>821</v>
      </c>
      <c r="C162" s="11" t="s">
        <v>36</v>
      </c>
      <c r="D162" s="12" t="s">
        <v>822</v>
      </c>
      <c r="E162" s="12" t="s">
        <v>123</v>
      </c>
      <c r="F162" s="22" t="s">
        <v>823</v>
      </c>
      <c r="G162" s="14" t="s">
        <v>824</v>
      </c>
      <c r="H162" s="13" t="s">
        <v>493</v>
      </c>
      <c r="I162" s="13" t="s">
        <v>782</v>
      </c>
      <c r="J162" s="15">
        <v>13789100</v>
      </c>
      <c r="K162" s="15">
        <v>13789100</v>
      </c>
      <c r="L162" s="11" t="s">
        <v>26</v>
      </c>
      <c r="M162" s="13" t="s">
        <v>227</v>
      </c>
      <c r="N162" s="13" t="s">
        <v>825</v>
      </c>
      <c r="O162" s="10" t="s">
        <v>185</v>
      </c>
      <c r="P162" s="10">
        <v>43535</v>
      </c>
      <c r="Q162" s="16"/>
    </row>
    <row r="163" spans="1:17" ht="45" customHeight="1">
      <c r="A163" s="8">
        <v>161</v>
      </c>
      <c r="B163" s="9" t="s">
        <v>826</v>
      </c>
      <c r="C163" s="11" t="s">
        <v>36</v>
      </c>
      <c r="D163" s="12" t="s">
        <v>700</v>
      </c>
      <c r="E163" s="12" t="s">
        <v>123</v>
      </c>
      <c r="F163" s="22" t="s">
        <v>827</v>
      </c>
      <c r="G163" s="14" t="s">
        <v>828</v>
      </c>
      <c r="H163" s="13" t="s">
        <v>493</v>
      </c>
      <c r="I163" s="13" t="s">
        <v>782</v>
      </c>
      <c r="J163" s="15">
        <v>13789100</v>
      </c>
      <c r="K163" s="15">
        <v>13789100</v>
      </c>
      <c r="L163" s="11" t="s">
        <v>26</v>
      </c>
      <c r="M163" s="13" t="s">
        <v>227</v>
      </c>
      <c r="N163" s="19" t="s">
        <v>829</v>
      </c>
      <c r="O163" s="10" t="s">
        <v>57</v>
      </c>
      <c r="P163" s="10">
        <v>43634</v>
      </c>
      <c r="Q163" s="16"/>
    </row>
    <row r="164" spans="1:17" ht="45" customHeight="1">
      <c r="A164" s="8">
        <v>162</v>
      </c>
      <c r="B164" s="9" t="s">
        <v>830</v>
      </c>
      <c r="C164" s="11" t="s">
        <v>36</v>
      </c>
      <c r="D164" s="12" t="s">
        <v>679</v>
      </c>
      <c r="E164" s="12" t="s">
        <v>123</v>
      </c>
      <c r="F164" s="22" t="s">
        <v>831</v>
      </c>
      <c r="G164" s="14" t="s">
        <v>832</v>
      </c>
      <c r="H164" s="13" t="s">
        <v>493</v>
      </c>
      <c r="I164" s="13" t="s">
        <v>782</v>
      </c>
      <c r="J164" s="15">
        <v>13789100</v>
      </c>
      <c r="K164" s="15">
        <v>13789100</v>
      </c>
      <c r="L164" s="11" t="s">
        <v>26</v>
      </c>
      <c r="M164" s="13" t="s">
        <v>227</v>
      </c>
      <c r="N164" s="19" t="s">
        <v>833</v>
      </c>
      <c r="O164" s="10" t="s">
        <v>185</v>
      </c>
      <c r="P164" s="10">
        <v>43327</v>
      </c>
      <c r="Q164" s="16"/>
    </row>
    <row r="165" spans="1:17" ht="78.75" customHeight="1">
      <c r="A165" s="8">
        <v>163</v>
      </c>
      <c r="B165" s="9" t="s">
        <v>834</v>
      </c>
      <c r="C165" s="11" t="s">
        <v>536</v>
      </c>
      <c r="D165" s="12" t="s">
        <v>335</v>
      </c>
      <c r="E165" s="12" t="s">
        <v>123</v>
      </c>
      <c r="F165" s="22" t="s">
        <v>835</v>
      </c>
      <c r="G165" s="14" t="s">
        <v>836</v>
      </c>
      <c r="H165" s="13" t="s">
        <v>837</v>
      </c>
      <c r="I165" s="13" t="s">
        <v>782</v>
      </c>
      <c r="J165" s="15">
        <v>210000000</v>
      </c>
      <c r="K165" s="15">
        <v>210000000</v>
      </c>
      <c r="L165" s="11" t="s">
        <v>26</v>
      </c>
      <c r="M165" s="13" t="s">
        <v>227</v>
      </c>
      <c r="N165" s="19" t="s">
        <v>838</v>
      </c>
      <c r="O165" s="10" t="s">
        <v>57</v>
      </c>
      <c r="P165" s="10">
        <v>43297</v>
      </c>
      <c r="Q165" s="16"/>
    </row>
    <row r="166" spans="1:17" ht="45" customHeight="1">
      <c r="A166" s="8">
        <v>164</v>
      </c>
      <c r="B166" s="9" t="s">
        <v>839</v>
      </c>
      <c r="C166" s="11" t="s">
        <v>36</v>
      </c>
      <c r="D166" s="12" t="s">
        <v>335</v>
      </c>
      <c r="E166" s="12" t="s">
        <v>64</v>
      </c>
      <c r="F166" s="22" t="s">
        <v>840</v>
      </c>
      <c r="G166" s="14" t="s">
        <v>841</v>
      </c>
      <c r="H166" s="13" t="s">
        <v>842</v>
      </c>
      <c r="I166" s="13" t="s">
        <v>782</v>
      </c>
      <c r="J166" s="15">
        <v>13789100</v>
      </c>
      <c r="K166" s="15">
        <v>13789100</v>
      </c>
      <c r="L166" s="11" t="s">
        <v>26</v>
      </c>
      <c r="M166" s="13" t="s">
        <v>227</v>
      </c>
      <c r="N166" s="19" t="s">
        <v>843</v>
      </c>
      <c r="O166" s="10" t="s">
        <v>57</v>
      </c>
      <c r="P166" s="10">
        <v>43566</v>
      </c>
      <c r="Q166" s="16"/>
    </row>
    <row r="167" spans="1:17" ht="45" customHeight="1">
      <c r="A167" s="8">
        <v>165</v>
      </c>
      <c r="B167" s="9" t="s">
        <v>844</v>
      </c>
      <c r="C167" s="11" t="s">
        <v>36</v>
      </c>
      <c r="D167" s="12" t="s">
        <v>291</v>
      </c>
      <c r="E167" s="12" t="s">
        <v>21</v>
      </c>
      <c r="F167" s="22" t="s">
        <v>845</v>
      </c>
      <c r="G167" s="14" t="s">
        <v>846</v>
      </c>
      <c r="H167" s="13" t="s">
        <v>668</v>
      </c>
      <c r="I167" s="13" t="s">
        <v>782</v>
      </c>
      <c r="J167" s="15">
        <v>13789100</v>
      </c>
      <c r="K167" s="15">
        <v>13789100</v>
      </c>
      <c r="L167" s="11" t="s">
        <v>26</v>
      </c>
      <c r="M167" s="13" t="s">
        <v>227</v>
      </c>
      <c r="N167" s="19" t="s">
        <v>847</v>
      </c>
      <c r="O167" s="10" t="s">
        <v>185</v>
      </c>
      <c r="P167" s="10">
        <v>43406</v>
      </c>
      <c r="Q167" s="16"/>
    </row>
    <row r="168" spans="1:17" ht="67.5" customHeight="1">
      <c r="A168" s="8">
        <v>166</v>
      </c>
      <c r="B168" s="9" t="s">
        <v>848</v>
      </c>
      <c r="C168" s="11" t="s">
        <v>218</v>
      </c>
      <c r="D168" s="12" t="s">
        <v>727</v>
      </c>
      <c r="E168" s="12" t="s">
        <v>21</v>
      </c>
      <c r="F168" s="12" t="s">
        <v>849</v>
      </c>
      <c r="G168" s="14">
        <v>9136141</v>
      </c>
      <c r="H168" s="13" t="s">
        <v>751</v>
      </c>
      <c r="I168" s="13" t="s">
        <v>850</v>
      </c>
      <c r="J168" s="15">
        <v>13789100</v>
      </c>
      <c r="K168" s="15">
        <v>13789100</v>
      </c>
      <c r="L168" s="11" t="s">
        <v>26</v>
      </c>
      <c r="M168" s="13" t="s">
        <v>227</v>
      </c>
      <c r="N168" s="19" t="s">
        <v>851</v>
      </c>
      <c r="O168" s="10" t="s">
        <v>319</v>
      </c>
      <c r="P168" s="10">
        <v>43410</v>
      </c>
      <c r="Q168" s="16"/>
    </row>
    <row r="169" spans="1:17" ht="45" customHeight="1">
      <c r="A169" s="8">
        <v>167</v>
      </c>
      <c r="B169" s="9" t="s">
        <v>852</v>
      </c>
      <c r="C169" s="11" t="s">
        <v>36</v>
      </c>
      <c r="D169" s="12" t="s">
        <v>853</v>
      </c>
      <c r="E169" s="12" t="s">
        <v>21</v>
      </c>
      <c r="F169" s="12" t="s">
        <v>854</v>
      </c>
      <c r="G169" s="14">
        <v>51948212</v>
      </c>
      <c r="H169" s="13" t="s">
        <v>493</v>
      </c>
      <c r="I169" s="13" t="s">
        <v>782</v>
      </c>
      <c r="J169" s="15">
        <v>20683650</v>
      </c>
      <c r="K169" s="15">
        <v>20683650</v>
      </c>
      <c r="L169" s="11" t="s">
        <v>26</v>
      </c>
      <c r="M169" s="13" t="s">
        <v>227</v>
      </c>
      <c r="N169" s="19" t="s">
        <v>855</v>
      </c>
      <c r="O169" s="10" t="s">
        <v>49</v>
      </c>
      <c r="P169" s="10">
        <v>43535</v>
      </c>
      <c r="Q169" s="16"/>
    </row>
    <row r="170" spans="1:17" ht="67.5" customHeight="1">
      <c r="A170" s="8">
        <v>168</v>
      </c>
      <c r="B170" s="9" t="s">
        <v>856</v>
      </c>
      <c r="C170" s="11" t="s">
        <v>36</v>
      </c>
      <c r="D170" s="12" t="s">
        <v>857</v>
      </c>
      <c r="E170" s="12" t="s">
        <v>123</v>
      </c>
      <c r="F170" s="13" t="s">
        <v>858</v>
      </c>
      <c r="G170" s="14">
        <v>19076579</v>
      </c>
      <c r="H170" s="13" t="s">
        <v>24</v>
      </c>
      <c r="I170" s="13" t="s">
        <v>859</v>
      </c>
      <c r="J170" s="15" t="s">
        <v>126</v>
      </c>
      <c r="K170" s="15">
        <v>0</v>
      </c>
      <c r="L170" s="11" t="s">
        <v>26</v>
      </c>
      <c r="M170" s="13" t="s">
        <v>27</v>
      </c>
      <c r="N170" s="34" t="s">
        <v>860</v>
      </c>
      <c r="O170" s="10" t="s">
        <v>49</v>
      </c>
      <c r="P170" s="10">
        <v>43629</v>
      </c>
      <c r="Q170" s="16"/>
    </row>
    <row r="171" spans="1:17" ht="45" customHeight="1">
      <c r="A171" s="8">
        <v>169</v>
      </c>
      <c r="B171" s="9" t="s">
        <v>861</v>
      </c>
      <c r="C171" s="11" t="s">
        <v>193</v>
      </c>
      <c r="D171" s="12" t="s">
        <v>110</v>
      </c>
      <c r="E171" s="12" t="s">
        <v>64</v>
      </c>
      <c r="F171" s="13" t="s">
        <v>24</v>
      </c>
      <c r="G171" s="14">
        <v>34509510</v>
      </c>
      <c r="H171" s="13" t="s">
        <v>862</v>
      </c>
      <c r="I171" s="13" t="s">
        <v>863</v>
      </c>
      <c r="J171" s="15">
        <v>160000000</v>
      </c>
      <c r="K171" s="15">
        <v>0</v>
      </c>
      <c r="L171" s="11" t="s">
        <v>40</v>
      </c>
      <c r="M171" s="13" t="s">
        <v>27</v>
      </c>
      <c r="N171" s="17" t="s">
        <v>864</v>
      </c>
      <c r="O171" s="10" t="s">
        <v>49</v>
      </c>
      <c r="P171" s="10">
        <v>42793</v>
      </c>
      <c r="Q171" s="16"/>
    </row>
    <row r="172" spans="1:17" ht="45" customHeight="1">
      <c r="A172" s="8">
        <v>170</v>
      </c>
      <c r="B172" s="9" t="s">
        <v>865</v>
      </c>
      <c r="C172" s="11" t="s">
        <v>193</v>
      </c>
      <c r="D172" s="12" t="s">
        <v>866</v>
      </c>
      <c r="E172" s="12" t="s">
        <v>123</v>
      </c>
      <c r="F172" s="13" t="s">
        <v>24</v>
      </c>
      <c r="G172" s="14">
        <v>66900610</v>
      </c>
      <c r="H172" s="13" t="s">
        <v>867</v>
      </c>
      <c r="I172" s="13" t="s">
        <v>863</v>
      </c>
      <c r="J172" s="15">
        <v>100000000</v>
      </c>
      <c r="K172" s="15">
        <v>0</v>
      </c>
      <c r="L172" s="11" t="s">
        <v>40</v>
      </c>
      <c r="M172" s="13" t="s">
        <v>27</v>
      </c>
      <c r="N172" s="17" t="s">
        <v>868</v>
      </c>
      <c r="O172" s="10" t="s">
        <v>49</v>
      </c>
      <c r="P172" s="10">
        <v>42880</v>
      </c>
      <c r="Q172" s="16"/>
    </row>
    <row r="173" spans="1:17" ht="56.25" customHeight="1">
      <c r="A173" s="8">
        <v>171</v>
      </c>
      <c r="B173" s="9" t="s">
        <v>869</v>
      </c>
      <c r="C173" s="11" t="s">
        <v>193</v>
      </c>
      <c r="D173" s="12" t="s">
        <v>301</v>
      </c>
      <c r="E173" s="12" t="s">
        <v>21</v>
      </c>
      <c r="F173" s="13" t="s">
        <v>24</v>
      </c>
      <c r="G173" s="14">
        <v>16691144</v>
      </c>
      <c r="H173" s="13" t="s">
        <v>870</v>
      </c>
      <c r="I173" s="13" t="s">
        <v>863</v>
      </c>
      <c r="J173" s="15">
        <v>90000000</v>
      </c>
      <c r="K173" s="15">
        <v>0</v>
      </c>
      <c r="L173" s="11" t="s">
        <v>40</v>
      </c>
      <c r="M173" s="13" t="s">
        <v>27</v>
      </c>
      <c r="N173" s="17" t="s">
        <v>871</v>
      </c>
      <c r="O173" s="10" t="s">
        <v>49</v>
      </c>
      <c r="P173" s="10">
        <v>43443</v>
      </c>
      <c r="Q173" s="16"/>
    </row>
    <row r="174" spans="1:17" ht="45" customHeight="1">
      <c r="A174" s="8">
        <v>172</v>
      </c>
      <c r="B174" s="9" t="s">
        <v>872</v>
      </c>
      <c r="C174" s="11" t="s">
        <v>36</v>
      </c>
      <c r="D174" s="12" t="s">
        <v>671</v>
      </c>
      <c r="E174" s="12" t="s">
        <v>123</v>
      </c>
      <c r="F174" s="12" t="s">
        <v>873</v>
      </c>
      <c r="G174" s="14">
        <v>21032332</v>
      </c>
      <c r="H174" s="13" t="s">
        <v>493</v>
      </c>
      <c r="I174" s="13" t="s">
        <v>782</v>
      </c>
      <c r="J174" s="15">
        <v>20683650</v>
      </c>
      <c r="K174" s="15">
        <v>20683650</v>
      </c>
      <c r="L174" s="11" t="s">
        <v>26</v>
      </c>
      <c r="M174" s="13" t="s">
        <v>227</v>
      </c>
      <c r="N174" s="19" t="s">
        <v>874</v>
      </c>
      <c r="O174" s="10" t="s">
        <v>185</v>
      </c>
      <c r="P174" s="10">
        <v>43423</v>
      </c>
      <c r="Q174" s="16"/>
    </row>
    <row r="175" spans="1:17" ht="67.5" customHeight="1">
      <c r="A175" s="8">
        <v>173</v>
      </c>
      <c r="B175" s="9" t="s">
        <v>875</v>
      </c>
      <c r="C175" s="11" t="s">
        <v>36</v>
      </c>
      <c r="D175" s="12" t="s">
        <v>876</v>
      </c>
      <c r="E175" s="12" t="s">
        <v>123</v>
      </c>
      <c r="F175" s="13" t="s">
        <v>877</v>
      </c>
      <c r="G175" s="14" t="s">
        <v>878</v>
      </c>
      <c r="H175" s="13" t="s">
        <v>879</v>
      </c>
      <c r="I175" s="13" t="s">
        <v>880</v>
      </c>
      <c r="J175" s="15">
        <v>3747626160</v>
      </c>
      <c r="K175" s="15">
        <v>0</v>
      </c>
      <c r="L175" s="11" t="s">
        <v>26</v>
      </c>
      <c r="M175" s="13" t="s">
        <v>27</v>
      </c>
      <c r="N175" s="17" t="s">
        <v>881</v>
      </c>
      <c r="O175" s="10" t="s">
        <v>49</v>
      </c>
      <c r="P175" s="10">
        <v>43256</v>
      </c>
      <c r="Q175" s="16"/>
    </row>
    <row r="176" spans="1:17" ht="45" customHeight="1">
      <c r="A176" s="8">
        <v>174</v>
      </c>
      <c r="B176" s="9" t="s">
        <v>882</v>
      </c>
      <c r="C176" s="11" t="s">
        <v>36</v>
      </c>
      <c r="D176" s="12" t="s">
        <v>883</v>
      </c>
      <c r="E176" s="12" t="s">
        <v>123</v>
      </c>
      <c r="F176" s="12" t="s">
        <v>884</v>
      </c>
      <c r="G176" s="14">
        <v>79691052</v>
      </c>
      <c r="H176" s="13" t="s">
        <v>751</v>
      </c>
      <c r="I176" s="13" t="s">
        <v>349</v>
      </c>
      <c r="J176" s="15">
        <v>100000000</v>
      </c>
      <c r="K176" s="15">
        <v>100000000</v>
      </c>
      <c r="L176" s="11" t="s">
        <v>26</v>
      </c>
      <c r="M176" s="13" t="s">
        <v>227</v>
      </c>
      <c r="N176" s="19" t="s">
        <v>885</v>
      </c>
      <c r="O176" s="10" t="s">
        <v>185</v>
      </c>
      <c r="P176" s="10">
        <v>43230</v>
      </c>
      <c r="Q176" s="16"/>
    </row>
    <row r="177" spans="1:17" ht="112.5" customHeight="1">
      <c r="A177" s="8">
        <v>175</v>
      </c>
      <c r="B177" s="9" t="str">
        <f>+"110014003010 20160125700"</f>
        <v>110014003010 20160125700</v>
      </c>
      <c r="C177" s="11" t="s">
        <v>36</v>
      </c>
      <c r="D177" s="12" t="s">
        <v>154</v>
      </c>
      <c r="E177" s="12" t="s">
        <v>21</v>
      </c>
      <c r="F177" s="13" t="s">
        <v>24</v>
      </c>
      <c r="G177" s="14">
        <v>19362514</v>
      </c>
      <c r="H177" s="13" t="s">
        <v>886</v>
      </c>
      <c r="I177" s="13" t="s">
        <v>887</v>
      </c>
      <c r="J177" s="15">
        <v>40000000</v>
      </c>
      <c r="K177" s="15">
        <v>0</v>
      </c>
      <c r="L177" s="11" t="s">
        <v>40</v>
      </c>
      <c r="M177" s="13" t="s">
        <v>27</v>
      </c>
      <c r="N177" s="28" t="s">
        <v>888</v>
      </c>
      <c r="O177" s="10" t="s">
        <v>49</v>
      </c>
      <c r="P177" s="10">
        <v>43336</v>
      </c>
      <c r="Q177" s="16"/>
    </row>
    <row r="178" spans="1:17" ht="45" customHeight="1">
      <c r="A178" s="8">
        <v>176</v>
      </c>
      <c r="B178" s="9" t="s">
        <v>889</v>
      </c>
      <c r="C178" s="11" t="s">
        <v>36</v>
      </c>
      <c r="D178" s="12" t="s">
        <v>890</v>
      </c>
      <c r="E178" s="12" t="s">
        <v>123</v>
      </c>
      <c r="F178" s="13" t="s">
        <v>891</v>
      </c>
      <c r="G178" s="14" t="s">
        <v>892</v>
      </c>
      <c r="H178" s="13" t="s">
        <v>893</v>
      </c>
      <c r="I178" s="13" t="s">
        <v>782</v>
      </c>
      <c r="J178" s="15">
        <v>13789100</v>
      </c>
      <c r="K178" s="15">
        <v>13789100</v>
      </c>
      <c r="L178" s="11" t="s">
        <v>26</v>
      </c>
      <c r="M178" s="13" t="s">
        <v>227</v>
      </c>
      <c r="N178" s="19" t="s">
        <v>894</v>
      </c>
      <c r="O178" s="10" t="s">
        <v>185</v>
      </c>
      <c r="P178" s="10">
        <v>43325</v>
      </c>
      <c r="Q178" s="16"/>
    </row>
    <row r="179" spans="1:17" ht="45" customHeight="1">
      <c r="A179" s="8">
        <v>177</v>
      </c>
      <c r="B179" s="9" t="s">
        <v>895</v>
      </c>
      <c r="C179" s="11" t="s">
        <v>36</v>
      </c>
      <c r="D179" s="12" t="s">
        <v>890</v>
      </c>
      <c r="E179" s="12" t="s">
        <v>123</v>
      </c>
      <c r="F179" s="22" t="s">
        <v>896</v>
      </c>
      <c r="G179" s="14" t="s">
        <v>897</v>
      </c>
      <c r="H179" s="13" t="s">
        <v>898</v>
      </c>
      <c r="I179" s="13" t="s">
        <v>782</v>
      </c>
      <c r="J179" s="15">
        <v>13789100</v>
      </c>
      <c r="K179" s="15">
        <v>13789100</v>
      </c>
      <c r="L179" s="11" t="s">
        <v>26</v>
      </c>
      <c r="M179" s="13" t="s">
        <v>227</v>
      </c>
      <c r="N179" s="19" t="s">
        <v>899</v>
      </c>
      <c r="O179" s="10" t="s">
        <v>185</v>
      </c>
      <c r="P179" s="10">
        <v>43563</v>
      </c>
      <c r="Q179" s="16"/>
    </row>
    <row r="180" spans="1:17" ht="45" customHeight="1">
      <c r="A180" s="8">
        <v>178</v>
      </c>
      <c r="B180" s="9" t="s">
        <v>900</v>
      </c>
      <c r="C180" s="11" t="s">
        <v>36</v>
      </c>
      <c r="D180" s="12" t="s">
        <v>901</v>
      </c>
      <c r="E180" s="12" t="s">
        <v>123</v>
      </c>
      <c r="F180" s="12" t="s">
        <v>902</v>
      </c>
      <c r="G180" s="14">
        <v>88238988</v>
      </c>
      <c r="H180" s="13" t="s">
        <v>842</v>
      </c>
      <c r="I180" s="13" t="s">
        <v>349</v>
      </c>
      <c r="J180" s="15">
        <v>13789100</v>
      </c>
      <c r="K180" s="15">
        <v>13789100</v>
      </c>
      <c r="L180" s="11" t="s">
        <v>26</v>
      </c>
      <c r="M180" s="13" t="s">
        <v>227</v>
      </c>
      <c r="N180" s="19" t="s">
        <v>903</v>
      </c>
      <c r="O180" s="10" t="s">
        <v>49</v>
      </c>
      <c r="P180" s="10">
        <v>43145</v>
      </c>
      <c r="Q180" s="16"/>
    </row>
    <row r="181" spans="1:17" ht="78.75" customHeight="1">
      <c r="A181" s="8">
        <v>179</v>
      </c>
      <c r="B181" s="9" t="str">
        <f>+"080014003027201600082800"</f>
        <v>080014003027201600082800</v>
      </c>
      <c r="C181" s="38" t="s">
        <v>179</v>
      </c>
      <c r="D181" s="12" t="s">
        <v>904</v>
      </c>
      <c r="E181" s="12" t="s">
        <v>21</v>
      </c>
      <c r="F181" s="13" t="s">
        <v>905</v>
      </c>
      <c r="G181" s="14">
        <v>36533847</v>
      </c>
      <c r="H181" s="13" t="s">
        <v>24</v>
      </c>
      <c r="I181" s="13" t="s">
        <v>906</v>
      </c>
      <c r="J181" s="15">
        <v>72300000</v>
      </c>
      <c r="K181" s="15">
        <v>0</v>
      </c>
      <c r="L181" s="11" t="s">
        <v>26</v>
      </c>
      <c r="M181" s="13" t="s">
        <v>27</v>
      </c>
      <c r="N181" s="39" t="s">
        <v>907</v>
      </c>
      <c r="O181" s="10" t="s">
        <v>77</v>
      </c>
      <c r="P181" s="10">
        <v>43320</v>
      </c>
      <c r="Q181" s="16"/>
    </row>
    <row r="182" spans="1:17" ht="56.25" customHeight="1">
      <c r="A182" s="8">
        <v>180</v>
      </c>
      <c r="B182" s="9" t="s">
        <v>908</v>
      </c>
      <c r="C182" s="11" t="s">
        <v>36</v>
      </c>
      <c r="D182" s="12" t="s">
        <v>389</v>
      </c>
      <c r="E182" s="12" t="s">
        <v>123</v>
      </c>
      <c r="F182" s="13" t="s">
        <v>909</v>
      </c>
      <c r="G182" s="14" t="s">
        <v>910</v>
      </c>
      <c r="H182" s="13" t="s">
        <v>493</v>
      </c>
      <c r="I182" s="13" t="s">
        <v>782</v>
      </c>
      <c r="J182" s="15">
        <v>13789100</v>
      </c>
      <c r="K182" s="15">
        <v>13789100</v>
      </c>
      <c r="L182" s="11" t="s">
        <v>26</v>
      </c>
      <c r="M182" s="13" t="s">
        <v>227</v>
      </c>
      <c r="N182" s="19" t="s">
        <v>911</v>
      </c>
      <c r="O182" s="10" t="s">
        <v>49</v>
      </c>
      <c r="P182" s="10">
        <v>43258</v>
      </c>
      <c r="Q182" s="16"/>
    </row>
    <row r="183" spans="1:17" ht="45" customHeight="1">
      <c r="A183" s="8">
        <v>181</v>
      </c>
      <c r="B183" s="9" t="s">
        <v>912</v>
      </c>
      <c r="C183" s="11" t="s">
        <v>36</v>
      </c>
      <c r="D183" s="12" t="s">
        <v>754</v>
      </c>
      <c r="E183" s="12" t="s">
        <v>72</v>
      </c>
      <c r="F183" s="13" t="s">
        <v>913</v>
      </c>
      <c r="G183" s="14" t="s">
        <v>914</v>
      </c>
      <c r="H183" s="13" t="s">
        <v>493</v>
      </c>
      <c r="I183" s="13" t="s">
        <v>782</v>
      </c>
      <c r="J183" s="15">
        <v>13789100</v>
      </c>
      <c r="K183" s="15">
        <v>13789100</v>
      </c>
      <c r="L183" s="11" t="s">
        <v>26</v>
      </c>
      <c r="M183" s="13" t="s">
        <v>227</v>
      </c>
      <c r="N183" s="19" t="s">
        <v>915</v>
      </c>
      <c r="O183" s="10" t="s">
        <v>185</v>
      </c>
      <c r="P183" s="10">
        <v>43276</v>
      </c>
      <c r="Q183" s="16"/>
    </row>
    <row r="184" spans="1:17" ht="45" customHeight="1">
      <c r="A184" s="8">
        <v>182</v>
      </c>
      <c r="B184" s="9" t="s">
        <v>916</v>
      </c>
      <c r="C184" s="11" t="s">
        <v>218</v>
      </c>
      <c r="D184" s="12" t="s">
        <v>276</v>
      </c>
      <c r="E184" s="12" t="s">
        <v>21</v>
      </c>
      <c r="F184" s="12" t="s">
        <v>917</v>
      </c>
      <c r="G184" s="14">
        <v>92505026</v>
      </c>
      <c r="H184" s="13" t="s">
        <v>918</v>
      </c>
      <c r="I184" s="13" t="s">
        <v>349</v>
      </c>
      <c r="J184" s="15">
        <v>244295332.88</v>
      </c>
      <c r="K184" s="15">
        <v>244295332.88</v>
      </c>
      <c r="L184" s="11" t="s">
        <v>26</v>
      </c>
      <c r="M184" s="13" t="s">
        <v>227</v>
      </c>
      <c r="N184" s="19" t="s">
        <v>919</v>
      </c>
      <c r="O184" s="10" t="s">
        <v>49</v>
      </c>
      <c r="P184" s="10">
        <v>43292</v>
      </c>
      <c r="Q184" s="16"/>
    </row>
    <row r="185" spans="1:17" ht="123.75" customHeight="1">
      <c r="A185" s="8">
        <v>183</v>
      </c>
      <c r="B185" s="9" t="s">
        <v>920</v>
      </c>
      <c r="C185" s="11" t="s">
        <v>36</v>
      </c>
      <c r="D185" s="12" t="s">
        <v>286</v>
      </c>
      <c r="E185" s="12" t="s">
        <v>123</v>
      </c>
      <c r="F185" s="13" t="s">
        <v>921</v>
      </c>
      <c r="G185" s="14">
        <v>79483392</v>
      </c>
      <c r="H185" s="13" t="s">
        <v>668</v>
      </c>
      <c r="I185" s="13" t="s">
        <v>922</v>
      </c>
      <c r="J185" s="15">
        <v>81857000</v>
      </c>
      <c r="K185" s="15">
        <v>0</v>
      </c>
      <c r="L185" s="11" t="s">
        <v>26</v>
      </c>
      <c r="M185" s="13" t="s">
        <v>27</v>
      </c>
      <c r="N185" s="28" t="s">
        <v>923</v>
      </c>
      <c r="O185" s="10" t="s">
        <v>185</v>
      </c>
      <c r="P185" s="10">
        <v>43320</v>
      </c>
      <c r="Q185" s="16"/>
    </row>
    <row r="186" spans="1:17" ht="45" customHeight="1">
      <c r="A186" s="8">
        <v>184</v>
      </c>
      <c r="B186" s="9" t="s">
        <v>924</v>
      </c>
      <c r="C186" s="11" t="s">
        <v>36</v>
      </c>
      <c r="D186" s="12" t="s">
        <v>817</v>
      </c>
      <c r="E186" s="12" t="s">
        <v>123</v>
      </c>
      <c r="F186" s="22" t="s">
        <v>925</v>
      </c>
      <c r="G186" s="14" t="s">
        <v>926</v>
      </c>
      <c r="H186" s="13" t="s">
        <v>493</v>
      </c>
      <c r="I186" s="13" t="s">
        <v>782</v>
      </c>
      <c r="J186" s="15">
        <v>13789100</v>
      </c>
      <c r="K186" s="15">
        <v>13789100</v>
      </c>
      <c r="L186" s="11" t="s">
        <v>26</v>
      </c>
      <c r="M186" s="13" t="s">
        <v>227</v>
      </c>
      <c r="N186" s="19" t="s">
        <v>927</v>
      </c>
      <c r="O186" s="10" t="s">
        <v>185</v>
      </c>
      <c r="P186" s="10">
        <v>43446</v>
      </c>
      <c r="Q186" s="16"/>
    </row>
    <row r="187" spans="1:17" ht="45" customHeight="1">
      <c r="A187" s="8">
        <v>185</v>
      </c>
      <c r="B187" s="9" t="s">
        <v>928</v>
      </c>
      <c r="C187" s="11" t="s">
        <v>441</v>
      </c>
      <c r="D187" s="12" t="s">
        <v>929</v>
      </c>
      <c r="E187" s="12" t="s">
        <v>21</v>
      </c>
      <c r="F187" s="13" t="s">
        <v>930</v>
      </c>
      <c r="G187" s="14">
        <v>86001284</v>
      </c>
      <c r="H187" s="13" t="s">
        <v>931</v>
      </c>
      <c r="I187" s="13" t="s">
        <v>932</v>
      </c>
      <c r="J187" s="15">
        <v>118057997.77</v>
      </c>
      <c r="K187" s="15">
        <v>0</v>
      </c>
      <c r="L187" s="11" t="s">
        <v>26</v>
      </c>
      <c r="M187" s="13" t="s">
        <v>27</v>
      </c>
      <c r="N187" s="22" t="s">
        <v>933</v>
      </c>
      <c r="O187" s="10" t="s">
        <v>49</v>
      </c>
      <c r="P187" s="10">
        <v>43496</v>
      </c>
      <c r="Q187" s="16"/>
    </row>
    <row r="188" spans="1:17" ht="33.75" customHeight="1">
      <c r="A188" s="8">
        <v>186</v>
      </c>
      <c r="B188" s="9" t="str">
        <f>+"760014003031 20160071600"</f>
        <v>760014003031 20160071600</v>
      </c>
      <c r="C188" s="11" t="s">
        <v>193</v>
      </c>
      <c r="D188" s="12" t="s">
        <v>934</v>
      </c>
      <c r="E188" s="12" t="s">
        <v>123</v>
      </c>
      <c r="F188" s="13" t="s">
        <v>24</v>
      </c>
      <c r="G188" s="14">
        <v>16739382</v>
      </c>
      <c r="H188" s="13" t="s">
        <v>935</v>
      </c>
      <c r="I188" s="13" t="s">
        <v>936</v>
      </c>
      <c r="J188" s="15">
        <v>90000000</v>
      </c>
      <c r="K188" s="15">
        <v>0</v>
      </c>
      <c r="L188" s="11" t="s">
        <v>40</v>
      </c>
      <c r="M188" s="13" t="s">
        <v>27</v>
      </c>
      <c r="N188" s="28" t="s">
        <v>937</v>
      </c>
      <c r="O188" s="10" t="s">
        <v>319</v>
      </c>
      <c r="P188" s="10">
        <v>42943</v>
      </c>
      <c r="Q188" s="16"/>
    </row>
    <row r="189" spans="1:17" ht="67.5" customHeight="1">
      <c r="A189" s="8">
        <v>187</v>
      </c>
      <c r="B189" s="9" t="s">
        <v>938</v>
      </c>
      <c r="C189" s="11" t="s">
        <v>36</v>
      </c>
      <c r="D189" s="12" t="s">
        <v>939</v>
      </c>
      <c r="E189" s="12" t="s">
        <v>123</v>
      </c>
      <c r="F189" s="12" t="s">
        <v>940</v>
      </c>
      <c r="G189" s="14">
        <v>28716050</v>
      </c>
      <c r="H189" s="13" t="s">
        <v>941</v>
      </c>
      <c r="I189" s="13" t="s">
        <v>942</v>
      </c>
      <c r="J189" s="15">
        <v>14754340</v>
      </c>
      <c r="K189" s="15">
        <v>14754340</v>
      </c>
      <c r="L189" s="11" t="s">
        <v>26</v>
      </c>
      <c r="M189" s="13" t="s">
        <v>227</v>
      </c>
      <c r="N189" s="19" t="s">
        <v>943</v>
      </c>
      <c r="O189" s="10" t="s">
        <v>789</v>
      </c>
      <c r="P189" s="10">
        <v>42957</v>
      </c>
      <c r="Q189" s="16"/>
    </row>
    <row r="190" spans="1:17" ht="78.75" customHeight="1">
      <c r="A190" s="8">
        <v>188</v>
      </c>
      <c r="B190" s="9" t="s">
        <v>944</v>
      </c>
      <c r="C190" s="11" t="s">
        <v>36</v>
      </c>
      <c r="D190" s="12" t="s">
        <v>785</v>
      </c>
      <c r="E190" s="12" t="s">
        <v>123</v>
      </c>
      <c r="F190" s="12" t="s">
        <v>945</v>
      </c>
      <c r="G190" s="14">
        <v>19182630</v>
      </c>
      <c r="H190" s="13" t="s">
        <v>24</v>
      </c>
      <c r="I190" s="13" t="s">
        <v>946</v>
      </c>
      <c r="J190" s="15">
        <v>24687731</v>
      </c>
      <c r="K190" s="15">
        <v>24687731</v>
      </c>
      <c r="L190" s="11" t="s">
        <v>26</v>
      </c>
      <c r="M190" s="13" t="s">
        <v>227</v>
      </c>
      <c r="N190" s="19" t="s">
        <v>947</v>
      </c>
      <c r="O190" s="10" t="s">
        <v>185</v>
      </c>
      <c r="P190" s="10">
        <v>43494</v>
      </c>
      <c r="Q190" s="16"/>
    </row>
    <row r="191" spans="1:17" ht="67.5" customHeight="1">
      <c r="A191" s="8">
        <v>189</v>
      </c>
      <c r="B191" s="9" t="s">
        <v>948</v>
      </c>
      <c r="C191" s="11" t="s">
        <v>172</v>
      </c>
      <c r="D191" s="12" t="s">
        <v>501</v>
      </c>
      <c r="E191" s="12" t="s">
        <v>123</v>
      </c>
      <c r="F191" s="13" t="s">
        <v>949</v>
      </c>
      <c r="G191" s="14">
        <v>28513050</v>
      </c>
      <c r="H191" s="13" t="s">
        <v>24</v>
      </c>
      <c r="I191" s="13" t="s">
        <v>950</v>
      </c>
      <c r="J191" s="15">
        <v>25000000</v>
      </c>
      <c r="K191" s="15">
        <v>0</v>
      </c>
      <c r="L191" s="11" t="s">
        <v>26</v>
      </c>
      <c r="M191" s="13" t="s">
        <v>27</v>
      </c>
      <c r="N191" s="17" t="s">
        <v>951</v>
      </c>
      <c r="O191" s="10" t="s">
        <v>49</v>
      </c>
      <c r="P191" s="10">
        <v>42931</v>
      </c>
      <c r="Q191" s="16"/>
    </row>
    <row r="192" spans="1:17" ht="45" customHeight="1">
      <c r="A192" s="8">
        <v>190</v>
      </c>
      <c r="B192" s="9" t="s">
        <v>952</v>
      </c>
      <c r="C192" s="11" t="s">
        <v>36</v>
      </c>
      <c r="D192" s="12" t="s">
        <v>335</v>
      </c>
      <c r="E192" s="12" t="s">
        <v>123</v>
      </c>
      <c r="F192" s="12" t="s">
        <v>953</v>
      </c>
      <c r="G192" s="14">
        <v>52557937</v>
      </c>
      <c r="H192" s="13" t="s">
        <v>954</v>
      </c>
      <c r="I192" s="13" t="s">
        <v>349</v>
      </c>
      <c r="J192" s="15">
        <v>34475750</v>
      </c>
      <c r="K192" s="15">
        <v>34475750</v>
      </c>
      <c r="L192" s="11" t="s">
        <v>26</v>
      </c>
      <c r="M192" s="13" t="s">
        <v>227</v>
      </c>
      <c r="N192" s="19" t="s">
        <v>955</v>
      </c>
      <c r="O192" s="10" t="s">
        <v>49</v>
      </c>
      <c r="P192" s="10">
        <v>43249</v>
      </c>
      <c r="Q192" s="16"/>
    </row>
    <row r="193" spans="1:17" ht="45" customHeight="1">
      <c r="A193" s="8">
        <v>191</v>
      </c>
      <c r="B193" s="9" t="s">
        <v>956</v>
      </c>
      <c r="C193" s="11" t="s">
        <v>36</v>
      </c>
      <c r="D193" s="12" t="s">
        <v>711</v>
      </c>
      <c r="E193" s="12" t="s">
        <v>123</v>
      </c>
      <c r="F193" s="22" t="s">
        <v>957</v>
      </c>
      <c r="G193" s="14">
        <v>1061707108</v>
      </c>
      <c r="H193" s="13" t="s">
        <v>493</v>
      </c>
      <c r="I193" s="13" t="s">
        <v>782</v>
      </c>
      <c r="J193" s="15">
        <v>13789100</v>
      </c>
      <c r="K193" s="15">
        <v>13789100</v>
      </c>
      <c r="L193" s="11" t="s">
        <v>26</v>
      </c>
      <c r="M193" s="13" t="s">
        <v>227</v>
      </c>
      <c r="N193" s="19" t="s">
        <v>958</v>
      </c>
      <c r="O193" s="10" t="s">
        <v>185</v>
      </c>
      <c r="P193" s="10">
        <v>43167</v>
      </c>
      <c r="Q193" s="16"/>
    </row>
    <row r="194" spans="1:17" ht="56.25" customHeight="1">
      <c r="A194" s="8">
        <v>192</v>
      </c>
      <c r="B194" s="9" t="s">
        <v>959</v>
      </c>
      <c r="C194" s="11" t="s">
        <v>36</v>
      </c>
      <c r="D194" s="12" t="s">
        <v>385</v>
      </c>
      <c r="E194" s="12" t="s">
        <v>123</v>
      </c>
      <c r="F194" s="22" t="s">
        <v>960</v>
      </c>
      <c r="G194" s="14">
        <v>70120167</v>
      </c>
      <c r="H194" s="13" t="s">
        <v>493</v>
      </c>
      <c r="I194" s="13" t="s">
        <v>782</v>
      </c>
      <c r="J194" s="15">
        <v>13789100</v>
      </c>
      <c r="K194" s="15">
        <v>13789100</v>
      </c>
      <c r="L194" s="11" t="s">
        <v>26</v>
      </c>
      <c r="M194" s="13" t="s">
        <v>227</v>
      </c>
      <c r="N194" s="19" t="s">
        <v>961</v>
      </c>
      <c r="O194" s="10" t="s">
        <v>49</v>
      </c>
      <c r="P194" s="10">
        <v>43181</v>
      </c>
      <c r="Q194" s="16"/>
    </row>
    <row r="195" spans="1:17" ht="45">
      <c r="A195" s="8">
        <v>193</v>
      </c>
      <c r="B195" s="9" t="s">
        <v>962</v>
      </c>
      <c r="C195" s="11" t="s">
        <v>36</v>
      </c>
      <c r="D195" s="12" t="s">
        <v>963</v>
      </c>
      <c r="E195" s="12" t="s">
        <v>72</v>
      </c>
      <c r="F195" s="22" t="s">
        <v>964</v>
      </c>
      <c r="G195" s="14">
        <v>7921551</v>
      </c>
      <c r="H195" s="13" t="s">
        <v>493</v>
      </c>
      <c r="I195" s="13" t="s">
        <v>782</v>
      </c>
      <c r="J195" s="15">
        <v>13789100</v>
      </c>
      <c r="K195" s="15">
        <v>13789100</v>
      </c>
      <c r="L195" s="11" t="s">
        <v>26</v>
      </c>
      <c r="M195" s="13" t="s">
        <v>227</v>
      </c>
      <c r="N195" s="19" t="s">
        <v>965</v>
      </c>
      <c r="O195" s="10" t="s">
        <v>319</v>
      </c>
      <c r="P195" s="10">
        <v>43634</v>
      </c>
      <c r="Q195" s="16"/>
    </row>
    <row r="196" spans="1:17" ht="45" customHeight="1">
      <c r="A196" s="8">
        <v>194</v>
      </c>
      <c r="B196" s="9" t="s">
        <v>966</v>
      </c>
      <c r="C196" s="11" t="s">
        <v>36</v>
      </c>
      <c r="D196" s="12" t="s">
        <v>335</v>
      </c>
      <c r="E196" s="12" t="s">
        <v>123</v>
      </c>
      <c r="F196" s="22" t="s">
        <v>967</v>
      </c>
      <c r="G196" s="14">
        <v>1121328005</v>
      </c>
      <c r="H196" s="13" t="s">
        <v>493</v>
      </c>
      <c r="I196" s="13" t="s">
        <v>782</v>
      </c>
      <c r="J196" s="15">
        <v>13789100</v>
      </c>
      <c r="K196" s="15">
        <v>13789100</v>
      </c>
      <c r="L196" s="11" t="s">
        <v>26</v>
      </c>
      <c r="M196" s="13" t="s">
        <v>227</v>
      </c>
      <c r="N196" s="19" t="s">
        <v>968</v>
      </c>
      <c r="O196" s="10" t="s">
        <v>319</v>
      </c>
      <c r="P196" s="10">
        <v>43517</v>
      </c>
      <c r="Q196" s="16"/>
    </row>
    <row r="197" spans="1:17" ht="45" customHeight="1">
      <c r="A197" s="8">
        <v>195</v>
      </c>
      <c r="B197" s="9" t="s">
        <v>969</v>
      </c>
      <c r="C197" s="11" t="s">
        <v>36</v>
      </c>
      <c r="D197" s="12" t="s">
        <v>970</v>
      </c>
      <c r="E197" s="12" t="s">
        <v>123</v>
      </c>
      <c r="F197" s="12" t="s">
        <v>971</v>
      </c>
      <c r="G197" s="14">
        <v>79286456</v>
      </c>
      <c r="H197" s="13" t="s">
        <v>493</v>
      </c>
      <c r="I197" s="13" t="s">
        <v>782</v>
      </c>
      <c r="J197" s="15">
        <v>13789100</v>
      </c>
      <c r="K197" s="15">
        <v>13789100</v>
      </c>
      <c r="L197" s="11" t="s">
        <v>26</v>
      </c>
      <c r="M197" s="13" t="s">
        <v>227</v>
      </c>
      <c r="N197" s="19" t="s">
        <v>972</v>
      </c>
      <c r="O197" s="10" t="s">
        <v>77</v>
      </c>
      <c r="P197" s="10">
        <v>43556</v>
      </c>
      <c r="Q197" s="16"/>
    </row>
    <row r="198" spans="1:17" ht="78.75" customHeight="1">
      <c r="A198" s="8">
        <v>196</v>
      </c>
      <c r="B198" s="9" t="s">
        <v>973</v>
      </c>
      <c r="C198" s="11" t="s">
        <v>536</v>
      </c>
      <c r="D198" s="12" t="s">
        <v>234</v>
      </c>
      <c r="E198" s="12" t="s">
        <v>123</v>
      </c>
      <c r="F198" s="12" t="s">
        <v>974</v>
      </c>
      <c r="G198" s="14">
        <v>37333150</v>
      </c>
      <c r="H198" s="13" t="s">
        <v>668</v>
      </c>
      <c r="I198" s="13" t="s">
        <v>349</v>
      </c>
      <c r="J198" s="15">
        <v>14754340</v>
      </c>
      <c r="K198" s="15">
        <v>14754340</v>
      </c>
      <c r="L198" s="11" t="s">
        <v>26</v>
      </c>
      <c r="M198" s="13" t="s">
        <v>227</v>
      </c>
      <c r="N198" s="19" t="s">
        <v>975</v>
      </c>
      <c r="O198" s="10" t="s">
        <v>49</v>
      </c>
      <c r="P198" s="10">
        <v>42936</v>
      </c>
      <c r="Q198" s="16"/>
    </row>
    <row r="199" spans="1:17" ht="67.5" customHeight="1">
      <c r="A199" s="8">
        <v>197</v>
      </c>
      <c r="B199" s="9" t="s">
        <v>976</v>
      </c>
      <c r="C199" s="11" t="s">
        <v>36</v>
      </c>
      <c r="D199" s="12" t="s">
        <v>977</v>
      </c>
      <c r="E199" s="12" t="s">
        <v>123</v>
      </c>
      <c r="F199" s="13" t="s">
        <v>978</v>
      </c>
      <c r="G199" s="14">
        <v>17904301</v>
      </c>
      <c r="H199" s="13" t="s">
        <v>979</v>
      </c>
      <c r="I199" s="13" t="s">
        <v>980</v>
      </c>
      <c r="J199" s="15">
        <v>80843644.859999999</v>
      </c>
      <c r="K199" s="15">
        <v>0</v>
      </c>
      <c r="L199" s="11" t="s">
        <v>26</v>
      </c>
      <c r="M199" s="13" t="s">
        <v>27</v>
      </c>
      <c r="N199" s="22" t="s">
        <v>981</v>
      </c>
      <c r="O199" s="10" t="s">
        <v>49</v>
      </c>
      <c r="P199" s="10">
        <v>42776</v>
      </c>
      <c r="Q199" s="16"/>
    </row>
    <row r="200" spans="1:17" ht="45" customHeight="1">
      <c r="A200" s="8">
        <v>198</v>
      </c>
      <c r="B200" s="9" t="s">
        <v>982</v>
      </c>
      <c r="C200" s="11" t="s">
        <v>36</v>
      </c>
      <c r="D200" s="12" t="s">
        <v>412</v>
      </c>
      <c r="E200" s="12" t="s">
        <v>123</v>
      </c>
      <c r="F200" s="22" t="s">
        <v>983</v>
      </c>
      <c r="G200" s="14">
        <v>70569579</v>
      </c>
      <c r="H200" s="13" t="s">
        <v>493</v>
      </c>
      <c r="I200" s="13" t="s">
        <v>782</v>
      </c>
      <c r="J200" s="15">
        <v>14754340</v>
      </c>
      <c r="K200" s="15">
        <v>14754340</v>
      </c>
      <c r="L200" s="11" t="s">
        <v>26</v>
      </c>
      <c r="M200" s="13" t="s">
        <v>227</v>
      </c>
      <c r="N200" s="19" t="s">
        <v>984</v>
      </c>
      <c r="O200" s="10" t="s">
        <v>319</v>
      </c>
      <c r="P200" s="10">
        <v>43507</v>
      </c>
      <c r="Q200" s="16"/>
    </row>
    <row r="201" spans="1:17" ht="56.25" customHeight="1">
      <c r="A201" s="8">
        <v>199</v>
      </c>
      <c r="B201" s="9" t="s">
        <v>985</v>
      </c>
      <c r="C201" s="11" t="s">
        <v>36</v>
      </c>
      <c r="D201" s="12" t="s">
        <v>412</v>
      </c>
      <c r="E201" s="12" t="s">
        <v>123</v>
      </c>
      <c r="F201" s="22" t="s">
        <v>986</v>
      </c>
      <c r="G201" s="14" t="s">
        <v>987</v>
      </c>
      <c r="H201" s="13" t="s">
        <v>493</v>
      </c>
      <c r="I201" s="13" t="s">
        <v>782</v>
      </c>
      <c r="J201" s="15">
        <v>14754340</v>
      </c>
      <c r="K201" s="15">
        <v>14754340</v>
      </c>
      <c r="L201" s="11" t="s">
        <v>26</v>
      </c>
      <c r="M201" s="13" t="s">
        <v>227</v>
      </c>
      <c r="N201" s="19" t="s">
        <v>988</v>
      </c>
      <c r="O201" s="10" t="s">
        <v>185</v>
      </c>
      <c r="P201" s="10">
        <v>43381</v>
      </c>
      <c r="Q201" s="16"/>
    </row>
    <row r="202" spans="1:17" ht="45" customHeight="1">
      <c r="A202" s="8">
        <v>200</v>
      </c>
      <c r="B202" s="9" t="s">
        <v>989</v>
      </c>
      <c r="C202" s="11" t="s">
        <v>36</v>
      </c>
      <c r="D202" s="12" t="s">
        <v>412</v>
      </c>
      <c r="E202" s="12" t="s">
        <v>123</v>
      </c>
      <c r="F202" s="12" t="s">
        <v>990</v>
      </c>
      <c r="G202" s="14">
        <v>40013848</v>
      </c>
      <c r="H202" s="13" t="s">
        <v>668</v>
      </c>
      <c r="I202" s="13" t="s">
        <v>349</v>
      </c>
      <c r="J202" s="15">
        <v>14754340</v>
      </c>
      <c r="K202" s="15">
        <v>14754340</v>
      </c>
      <c r="L202" s="11" t="s">
        <v>26</v>
      </c>
      <c r="M202" s="13" t="s">
        <v>227</v>
      </c>
      <c r="N202" s="19" t="s">
        <v>991</v>
      </c>
      <c r="O202" s="10" t="s">
        <v>49</v>
      </c>
      <c r="P202" s="10">
        <v>43223</v>
      </c>
      <c r="Q202" s="16"/>
    </row>
    <row r="203" spans="1:17" ht="45" customHeight="1">
      <c r="A203" s="8">
        <v>201</v>
      </c>
      <c r="B203" s="9" t="s">
        <v>992</v>
      </c>
      <c r="C203" s="11" t="s">
        <v>36</v>
      </c>
      <c r="D203" s="12" t="s">
        <v>291</v>
      </c>
      <c r="E203" s="12" t="s">
        <v>123</v>
      </c>
      <c r="F203" s="22" t="s">
        <v>993</v>
      </c>
      <c r="G203" s="14">
        <v>79359279</v>
      </c>
      <c r="H203" s="13" t="s">
        <v>493</v>
      </c>
      <c r="I203" s="13" t="s">
        <v>782</v>
      </c>
      <c r="J203" s="15">
        <v>14754340</v>
      </c>
      <c r="K203" s="15">
        <v>14754340</v>
      </c>
      <c r="L203" s="11" t="s">
        <v>26</v>
      </c>
      <c r="M203" s="13" t="s">
        <v>227</v>
      </c>
      <c r="N203" s="19" t="s">
        <v>994</v>
      </c>
      <c r="O203" s="10" t="s">
        <v>49</v>
      </c>
      <c r="P203" s="10">
        <v>43306</v>
      </c>
      <c r="Q203" s="16"/>
    </row>
    <row r="204" spans="1:17" ht="45" customHeight="1">
      <c r="A204" s="8">
        <v>202</v>
      </c>
      <c r="B204" s="9" t="s">
        <v>995</v>
      </c>
      <c r="C204" s="11" t="s">
        <v>218</v>
      </c>
      <c r="D204" s="12" t="s">
        <v>335</v>
      </c>
      <c r="E204" s="12" t="s">
        <v>123</v>
      </c>
      <c r="F204" s="12" t="s">
        <v>996</v>
      </c>
      <c r="G204" s="14">
        <v>1102799502</v>
      </c>
      <c r="H204" s="13" t="s">
        <v>751</v>
      </c>
      <c r="I204" s="13" t="s">
        <v>349</v>
      </c>
      <c r="J204" s="15">
        <v>236623138.52000001</v>
      </c>
      <c r="K204" s="15">
        <v>8740398</v>
      </c>
      <c r="L204" s="11" t="s">
        <v>26</v>
      </c>
      <c r="M204" s="13" t="s">
        <v>227</v>
      </c>
      <c r="N204" s="19" t="s">
        <v>997</v>
      </c>
      <c r="O204" s="10" t="s">
        <v>57</v>
      </c>
      <c r="P204" s="10">
        <v>43325</v>
      </c>
      <c r="Q204" s="16"/>
    </row>
    <row r="205" spans="1:17" ht="45" customHeight="1">
      <c r="A205" s="8">
        <v>203</v>
      </c>
      <c r="B205" s="9" t="s">
        <v>998</v>
      </c>
      <c r="C205" s="11" t="s">
        <v>218</v>
      </c>
      <c r="D205" s="12" t="s">
        <v>335</v>
      </c>
      <c r="E205" s="12" t="s">
        <v>123</v>
      </c>
      <c r="F205" s="12" t="s">
        <v>999</v>
      </c>
      <c r="G205" s="14">
        <v>50879502</v>
      </c>
      <c r="H205" s="13" t="s">
        <v>751</v>
      </c>
      <c r="I205" s="13" t="s">
        <v>349</v>
      </c>
      <c r="J205" s="15">
        <v>284533859.94</v>
      </c>
      <c r="K205" s="15">
        <v>18378692.350000001</v>
      </c>
      <c r="L205" s="11" t="s">
        <v>26</v>
      </c>
      <c r="M205" s="13" t="s">
        <v>227</v>
      </c>
      <c r="N205" s="19" t="s">
        <v>1000</v>
      </c>
      <c r="O205" s="10" t="s">
        <v>57</v>
      </c>
      <c r="P205" s="10">
        <v>43630</v>
      </c>
      <c r="Q205" s="16"/>
    </row>
    <row r="206" spans="1:17" ht="45" customHeight="1">
      <c r="A206" s="8">
        <v>204</v>
      </c>
      <c r="B206" s="9" t="s">
        <v>1001</v>
      </c>
      <c r="C206" s="11" t="s">
        <v>218</v>
      </c>
      <c r="D206" s="12" t="s">
        <v>276</v>
      </c>
      <c r="E206" s="12" t="s">
        <v>123</v>
      </c>
      <c r="F206" s="12" t="s">
        <v>1002</v>
      </c>
      <c r="G206" s="14">
        <v>40987063</v>
      </c>
      <c r="H206" s="13" t="s">
        <v>668</v>
      </c>
      <c r="I206" s="13" t="s">
        <v>349</v>
      </c>
      <c r="J206" s="15">
        <v>14754340</v>
      </c>
      <c r="K206" s="15">
        <v>14754340</v>
      </c>
      <c r="L206" s="11" t="s">
        <v>26</v>
      </c>
      <c r="M206" s="13" t="s">
        <v>227</v>
      </c>
      <c r="N206" s="19" t="s">
        <v>1003</v>
      </c>
      <c r="O206" s="10" t="s">
        <v>49</v>
      </c>
      <c r="P206" s="10">
        <v>43264</v>
      </c>
      <c r="Q206" s="16"/>
    </row>
    <row r="207" spans="1:17" ht="45" customHeight="1">
      <c r="A207" s="8">
        <v>205</v>
      </c>
      <c r="B207" s="9" t="s">
        <v>1004</v>
      </c>
      <c r="C207" s="11" t="s">
        <v>36</v>
      </c>
      <c r="D207" s="12" t="s">
        <v>389</v>
      </c>
      <c r="E207" s="12" t="s">
        <v>21</v>
      </c>
      <c r="F207" s="12" t="s">
        <v>1005</v>
      </c>
      <c r="G207" s="14">
        <v>41448960</v>
      </c>
      <c r="H207" s="13" t="s">
        <v>1006</v>
      </c>
      <c r="I207" s="13" t="s">
        <v>349</v>
      </c>
      <c r="J207" s="15">
        <v>42145382</v>
      </c>
      <c r="K207" s="15">
        <v>42145382</v>
      </c>
      <c r="L207" s="11" t="s">
        <v>26</v>
      </c>
      <c r="M207" s="13" t="s">
        <v>227</v>
      </c>
      <c r="N207" s="19" t="s">
        <v>1007</v>
      </c>
      <c r="O207" s="10" t="s">
        <v>185</v>
      </c>
      <c r="P207" s="10">
        <v>43270</v>
      </c>
      <c r="Q207" s="16"/>
    </row>
    <row r="208" spans="1:17" ht="56.25" customHeight="1">
      <c r="A208" s="8">
        <v>206</v>
      </c>
      <c r="B208" s="9" t="s">
        <v>1008</v>
      </c>
      <c r="C208" s="11" t="s">
        <v>36</v>
      </c>
      <c r="D208" s="12" t="s">
        <v>1009</v>
      </c>
      <c r="E208" s="12" t="s">
        <v>72</v>
      </c>
      <c r="F208" s="22" t="s">
        <v>1010</v>
      </c>
      <c r="G208" s="14">
        <v>63553296</v>
      </c>
      <c r="H208" s="13" t="s">
        <v>493</v>
      </c>
      <c r="I208" s="13" t="s">
        <v>782</v>
      </c>
      <c r="J208" s="15">
        <v>14754340</v>
      </c>
      <c r="K208" s="15">
        <v>14754340</v>
      </c>
      <c r="L208" s="11" t="s">
        <v>26</v>
      </c>
      <c r="M208" s="13" t="s">
        <v>227</v>
      </c>
      <c r="N208" s="19" t="s">
        <v>1011</v>
      </c>
      <c r="O208" s="10" t="s">
        <v>49</v>
      </c>
      <c r="P208" s="10">
        <v>43284</v>
      </c>
      <c r="Q208" s="16"/>
    </row>
    <row r="209" spans="1:17" ht="56.25" customHeight="1">
      <c r="A209" s="8">
        <v>207</v>
      </c>
      <c r="B209" s="9" t="s">
        <v>1012</v>
      </c>
      <c r="C209" s="11" t="s">
        <v>98</v>
      </c>
      <c r="D209" s="12" t="s">
        <v>1013</v>
      </c>
      <c r="E209" s="12" t="s">
        <v>123</v>
      </c>
      <c r="F209" s="12" t="s">
        <v>1014</v>
      </c>
      <c r="G209" s="14">
        <v>1047367786</v>
      </c>
      <c r="H209" s="13" t="s">
        <v>918</v>
      </c>
      <c r="I209" s="13" t="s">
        <v>1015</v>
      </c>
      <c r="J209" s="15">
        <v>50000000</v>
      </c>
      <c r="K209" s="15">
        <v>50000000</v>
      </c>
      <c r="L209" s="11" t="s">
        <v>26</v>
      </c>
      <c r="M209" s="13" t="s">
        <v>227</v>
      </c>
      <c r="N209" s="19" t="s">
        <v>1016</v>
      </c>
      <c r="O209" s="10" t="s">
        <v>49</v>
      </c>
      <c r="P209" s="10">
        <v>43410</v>
      </c>
      <c r="Q209" s="16"/>
    </row>
    <row r="210" spans="1:17" ht="56.25" customHeight="1">
      <c r="A210" s="8">
        <v>208</v>
      </c>
      <c r="B210" s="9" t="s">
        <v>1017</v>
      </c>
      <c r="C210" s="11" t="s">
        <v>1018</v>
      </c>
      <c r="D210" s="12" t="s">
        <v>1019</v>
      </c>
      <c r="E210" s="12" t="s">
        <v>123</v>
      </c>
      <c r="F210" s="12" t="s">
        <v>1020</v>
      </c>
      <c r="G210" s="14">
        <v>1070591576</v>
      </c>
      <c r="H210" s="13" t="s">
        <v>493</v>
      </c>
      <c r="I210" s="13" t="s">
        <v>1021</v>
      </c>
      <c r="J210" s="15">
        <v>13789100</v>
      </c>
      <c r="K210" s="15">
        <v>13789100</v>
      </c>
      <c r="L210" s="11" t="s">
        <v>26</v>
      </c>
      <c r="M210" s="13" t="s">
        <v>227</v>
      </c>
      <c r="N210" s="19" t="s">
        <v>1022</v>
      </c>
      <c r="O210" s="10" t="s">
        <v>49</v>
      </c>
      <c r="P210" s="10">
        <v>43395</v>
      </c>
      <c r="Q210" s="16"/>
    </row>
    <row r="211" spans="1:17" ht="67.5" customHeight="1">
      <c r="A211" s="8">
        <v>209</v>
      </c>
      <c r="B211" s="9" t="s">
        <v>1023</v>
      </c>
      <c r="C211" s="11" t="s">
        <v>36</v>
      </c>
      <c r="D211" s="12" t="s">
        <v>1024</v>
      </c>
      <c r="E211" s="12" t="s">
        <v>123</v>
      </c>
      <c r="F211" s="13" t="s">
        <v>24</v>
      </c>
      <c r="G211" s="14">
        <v>41649787</v>
      </c>
      <c r="H211" s="13" t="s">
        <v>1025</v>
      </c>
      <c r="I211" s="13" t="s">
        <v>1026</v>
      </c>
      <c r="J211" s="15">
        <v>620000</v>
      </c>
      <c r="K211" s="15">
        <v>0</v>
      </c>
      <c r="L211" s="11" t="s">
        <v>40</v>
      </c>
      <c r="M211" s="13" t="s">
        <v>27</v>
      </c>
      <c r="N211" s="28" t="s">
        <v>1027</v>
      </c>
      <c r="O211" s="10" t="s">
        <v>49</v>
      </c>
      <c r="P211" s="10">
        <v>43228</v>
      </c>
      <c r="Q211" s="16"/>
    </row>
    <row r="212" spans="1:17" ht="123.75" customHeight="1">
      <c r="A212" s="8">
        <v>210</v>
      </c>
      <c r="B212" s="9" t="s">
        <v>1028</v>
      </c>
      <c r="C212" s="11" t="s">
        <v>36</v>
      </c>
      <c r="D212" s="12" t="s">
        <v>1029</v>
      </c>
      <c r="E212" s="12" t="s">
        <v>123</v>
      </c>
      <c r="F212" s="13" t="s">
        <v>24</v>
      </c>
      <c r="G212" s="14">
        <v>79555710</v>
      </c>
      <c r="H212" s="13" t="s">
        <v>1030</v>
      </c>
      <c r="I212" s="13" t="s">
        <v>1031</v>
      </c>
      <c r="J212" s="15">
        <v>12999278</v>
      </c>
      <c r="K212" s="15">
        <v>0</v>
      </c>
      <c r="L212" s="11" t="s">
        <v>40</v>
      </c>
      <c r="M212" s="13" t="s">
        <v>27</v>
      </c>
      <c r="N212" s="22" t="s">
        <v>1032</v>
      </c>
      <c r="O212" s="10" t="s">
        <v>49</v>
      </c>
      <c r="P212" s="10">
        <v>43196</v>
      </c>
      <c r="Q212" s="16"/>
    </row>
    <row r="213" spans="1:17" ht="45" customHeight="1">
      <c r="A213" s="8">
        <v>211</v>
      </c>
      <c r="B213" s="9" t="s">
        <v>1033</v>
      </c>
      <c r="C213" s="11" t="s">
        <v>36</v>
      </c>
      <c r="D213" s="12" t="s">
        <v>901</v>
      </c>
      <c r="E213" s="12" t="s">
        <v>123</v>
      </c>
      <c r="F213" s="12" t="s">
        <v>1034</v>
      </c>
      <c r="G213" s="14">
        <v>1019010956</v>
      </c>
      <c r="H213" s="13" t="s">
        <v>493</v>
      </c>
      <c r="I213" s="13" t="s">
        <v>782</v>
      </c>
      <c r="J213" s="15">
        <v>14754340</v>
      </c>
      <c r="K213" s="15">
        <v>14754340</v>
      </c>
      <c r="L213" s="11" t="s">
        <v>26</v>
      </c>
      <c r="M213" s="13" t="s">
        <v>227</v>
      </c>
      <c r="N213" s="19" t="s">
        <v>1035</v>
      </c>
      <c r="O213" s="10" t="s">
        <v>49</v>
      </c>
      <c r="P213" s="10">
        <v>43318</v>
      </c>
      <c r="Q213" s="16"/>
    </row>
    <row r="214" spans="1:17" ht="45" customHeight="1">
      <c r="A214" s="8">
        <v>212</v>
      </c>
      <c r="B214" s="9" t="s">
        <v>1036</v>
      </c>
      <c r="C214" s="11" t="s">
        <v>36</v>
      </c>
      <c r="D214" s="12" t="s">
        <v>511</v>
      </c>
      <c r="E214" s="12" t="s">
        <v>21</v>
      </c>
      <c r="F214" s="12" t="s">
        <v>1037</v>
      </c>
      <c r="G214" s="14">
        <v>19136269</v>
      </c>
      <c r="H214" s="13" t="s">
        <v>493</v>
      </c>
      <c r="I214" s="13" t="s">
        <v>782</v>
      </c>
      <c r="J214" s="15">
        <v>14754340</v>
      </c>
      <c r="K214" s="15">
        <v>14754340</v>
      </c>
      <c r="L214" s="11" t="s">
        <v>26</v>
      </c>
      <c r="M214" s="13" t="s">
        <v>227</v>
      </c>
      <c r="N214" s="19" t="s">
        <v>1038</v>
      </c>
      <c r="O214" s="10" t="s">
        <v>49</v>
      </c>
      <c r="P214" s="10">
        <v>43315</v>
      </c>
      <c r="Q214" s="16"/>
    </row>
    <row r="215" spans="1:17" ht="67.5" customHeight="1">
      <c r="A215" s="8">
        <v>213</v>
      </c>
      <c r="B215" s="9" t="s">
        <v>1039</v>
      </c>
      <c r="C215" s="11" t="s">
        <v>36</v>
      </c>
      <c r="D215" s="12" t="s">
        <v>412</v>
      </c>
      <c r="E215" s="12" t="s">
        <v>21</v>
      </c>
      <c r="F215" s="12" t="s">
        <v>1040</v>
      </c>
      <c r="G215" s="14">
        <v>19308670</v>
      </c>
      <c r="H215" s="13" t="s">
        <v>1041</v>
      </c>
      <c r="I215" s="13" t="s">
        <v>1042</v>
      </c>
      <c r="J215" s="15">
        <v>36600000</v>
      </c>
      <c r="K215" s="15">
        <v>36600000</v>
      </c>
      <c r="L215" s="11" t="s">
        <v>26</v>
      </c>
      <c r="M215" s="13" t="s">
        <v>227</v>
      </c>
      <c r="N215" s="19" t="s">
        <v>1043</v>
      </c>
      <c r="O215" s="10" t="s">
        <v>185</v>
      </c>
      <c r="P215" s="10">
        <v>43370</v>
      </c>
      <c r="Q215" s="16"/>
    </row>
    <row r="216" spans="1:17" ht="45" customHeight="1">
      <c r="A216" s="8">
        <v>214</v>
      </c>
      <c r="B216" s="9" t="s">
        <v>1044</v>
      </c>
      <c r="C216" s="11" t="s">
        <v>515</v>
      </c>
      <c r="D216" s="12" t="s">
        <v>276</v>
      </c>
      <c r="E216" s="12" t="s">
        <v>21</v>
      </c>
      <c r="F216" s="12" t="s">
        <v>1045</v>
      </c>
      <c r="G216" s="14">
        <v>10784783</v>
      </c>
      <c r="H216" s="13" t="s">
        <v>1046</v>
      </c>
      <c r="I216" s="13" t="s">
        <v>349</v>
      </c>
      <c r="J216" s="15">
        <v>85000000</v>
      </c>
      <c r="K216" s="15">
        <v>85000000</v>
      </c>
      <c r="L216" s="11" t="s">
        <v>26</v>
      </c>
      <c r="M216" s="13" t="s">
        <v>227</v>
      </c>
      <c r="N216" s="19" t="s">
        <v>1047</v>
      </c>
      <c r="O216" s="10" t="s">
        <v>319</v>
      </c>
      <c r="P216" s="10">
        <v>43279</v>
      </c>
      <c r="Q216" s="16"/>
    </row>
    <row r="217" spans="1:17" ht="45" customHeight="1">
      <c r="A217" s="8">
        <v>215</v>
      </c>
      <c r="B217" s="9" t="s">
        <v>1048</v>
      </c>
      <c r="C217" s="11" t="s">
        <v>179</v>
      </c>
      <c r="D217" s="12" t="s">
        <v>412</v>
      </c>
      <c r="E217" s="12" t="s">
        <v>123</v>
      </c>
      <c r="F217" s="12" t="s">
        <v>1049</v>
      </c>
      <c r="G217" s="14">
        <v>72222013</v>
      </c>
      <c r="H217" s="13" t="s">
        <v>1050</v>
      </c>
      <c r="I217" s="13" t="s">
        <v>349</v>
      </c>
      <c r="J217" s="15">
        <v>135000000</v>
      </c>
      <c r="K217" s="15">
        <v>135000000</v>
      </c>
      <c r="L217" s="11" t="s">
        <v>26</v>
      </c>
      <c r="M217" s="13" t="s">
        <v>227</v>
      </c>
      <c r="N217" s="19" t="s">
        <v>1051</v>
      </c>
      <c r="O217" s="10" t="s">
        <v>319</v>
      </c>
      <c r="P217" s="10">
        <v>43369</v>
      </c>
      <c r="Q217" s="16"/>
    </row>
    <row r="218" spans="1:17" ht="45" customHeight="1">
      <c r="A218" s="8">
        <v>216</v>
      </c>
      <c r="B218" s="9" t="s">
        <v>1052</v>
      </c>
      <c r="C218" s="11" t="s">
        <v>1053</v>
      </c>
      <c r="D218" s="12" t="s">
        <v>37</v>
      </c>
      <c r="E218" s="12" t="s">
        <v>21</v>
      </c>
      <c r="F218" s="12" t="s">
        <v>24</v>
      </c>
      <c r="G218" s="14">
        <v>14885023</v>
      </c>
      <c r="H218" s="13" t="s">
        <v>1054</v>
      </c>
      <c r="I218" s="13" t="s">
        <v>1055</v>
      </c>
      <c r="J218" s="15">
        <v>60000000</v>
      </c>
      <c r="K218" s="15">
        <v>0</v>
      </c>
      <c r="L218" s="11" t="s">
        <v>40</v>
      </c>
      <c r="M218" s="13" t="s">
        <v>27</v>
      </c>
      <c r="N218" s="17" t="s">
        <v>1056</v>
      </c>
      <c r="O218" s="10" t="s">
        <v>185</v>
      </c>
      <c r="P218" s="10">
        <v>43628</v>
      </c>
      <c r="Q218" s="16"/>
    </row>
    <row r="219" spans="1:17" ht="45" customHeight="1">
      <c r="A219" s="8">
        <v>217</v>
      </c>
      <c r="B219" s="9" t="s">
        <v>1057</v>
      </c>
      <c r="C219" s="11" t="s">
        <v>1058</v>
      </c>
      <c r="D219" s="12" t="s">
        <v>44</v>
      </c>
      <c r="E219" s="12" t="s">
        <v>123</v>
      </c>
      <c r="F219" s="12" t="s">
        <v>24</v>
      </c>
      <c r="G219" s="14">
        <v>8546936</v>
      </c>
      <c r="H219" s="13" t="s">
        <v>1059</v>
      </c>
      <c r="I219" s="13" t="s">
        <v>1055</v>
      </c>
      <c r="J219" s="15">
        <v>90000000</v>
      </c>
      <c r="K219" s="15">
        <v>0</v>
      </c>
      <c r="L219" s="11" t="s">
        <v>40</v>
      </c>
      <c r="M219" s="13" t="s">
        <v>27</v>
      </c>
      <c r="N219" s="28" t="s">
        <v>1060</v>
      </c>
      <c r="O219" s="10" t="s">
        <v>1061</v>
      </c>
      <c r="P219" s="10">
        <v>42965</v>
      </c>
      <c r="Q219" s="16"/>
    </row>
    <row r="220" spans="1:17" ht="45" customHeight="1">
      <c r="A220" s="8">
        <v>218</v>
      </c>
      <c r="B220" s="9" t="s">
        <v>1062</v>
      </c>
      <c r="C220" s="11" t="s">
        <v>1063</v>
      </c>
      <c r="D220" s="12" t="s">
        <v>37</v>
      </c>
      <c r="E220" s="12" t="s">
        <v>72</v>
      </c>
      <c r="F220" s="12" t="s">
        <v>24</v>
      </c>
      <c r="G220" s="14">
        <v>16224814</v>
      </c>
      <c r="H220" s="13" t="s">
        <v>1064</v>
      </c>
      <c r="I220" s="13" t="s">
        <v>1055</v>
      </c>
      <c r="J220" s="15">
        <v>27000000</v>
      </c>
      <c r="K220" s="15">
        <v>0</v>
      </c>
      <c r="L220" s="11" t="s">
        <v>40</v>
      </c>
      <c r="M220" s="13" t="s">
        <v>27</v>
      </c>
      <c r="N220" s="17" t="s">
        <v>1065</v>
      </c>
      <c r="O220" s="10" t="s">
        <v>1061</v>
      </c>
      <c r="P220" s="10">
        <v>42669</v>
      </c>
      <c r="Q220" s="16"/>
    </row>
    <row r="221" spans="1:17" ht="45" customHeight="1">
      <c r="A221" s="8">
        <v>219</v>
      </c>
      <c r="B221" s="9" t="s">
        <v>1066</v>
      </c>
      <c r="C221" s="11" t="s">
        <v>36</v>
      </c>
      <c r="D221" s="12" t="s">
        <v>511</v>
      </c>
      <c r="E221" s="12" t="s">
        <v>123</v>
      </c>
      <c r="F221" s="13" t="s">
        <v>1067</v>
      </c>
      <c r="G221" s="14" t="s">
        <v>1068</v>
      </c>
      <c r="H221" s="13" t="s">
        <v>493</v>
      </c>
      <c r="I221" s="13" t="s">
        <v>782</v>
      </c>
      <c r="J221" s="15">
        <v>14754340</v>
      </c>
      <c r="K221" s="15">
        <v>14754340</v>
      </c>
      <c r="L221" s="11" t="s">
        <v>26</v>
      </c>
      <c r="M221" s="13" t="s">
        <v>227</v>
      </c>
      <c r="N221" s="19" t="s">
        <v>1069</v>
      </c>
      <c r="O221" s="10" t="s">
        <v>49</v>
      </c>
      <c r="P221" s="10">
        <v>43270</v>
      </c>
      <c r="Q221" s="16"/>
    </row>
    <row r="222" spans="1:17" ht="78.75" customHeight="1">
      <c r="A222" s="8">
        <v>220</v>
      </c>
      <c r="B222" s="9" t="s">
        <v>1070</v>
      </c>
      <c r="C222" s="11" t="s">
        <v>36</v>
      </c>
      <c r="D222" s="12" t="s">
        <v>223</v>
      </c>
      <c r="E222" s="12" t="s">
        <v>123</v>
      </c>
      <c r="F222" s="12" t="s">
        <v>1071</v>
      </c>
      <c r="G222" s="14">
        <v>41571254</v>
      </c>
      <c r="H222" s="13" t="s">
        <v>24</v>
      </c>
      <c r="I222" s="13" t="s">
        <v>1072</v>
      </c>
      <c r="J222" s="15">
        <v>5738000</v>
      </c>
      <c r="K222" s="15">
        <v>0</v>
      </c>
      <c r="L222" s="11" t="s">
        <v>40</v>
      </c>
      <c r="M222" s="13" t="s">
        <v>27</v>
      </c>
      <c r="N222" s="28" t="s">
        <v>1073</v>
      </c>
      <c r="O222" s="10" t="s">
        <v>49</v>
      </c>
      <c r="P222" s="10">
        <v>43269</v>
      </c>
      <c r="Q222" s="16"/>
    </row>
    <row r="223" spans="1:17" ht="45" customHeight="1">
      <c r="A223" s="8">
        <v>221</v>
      </c>
      <c r="B223" s="9" t="s">
        <v>1074</v>
      </c>
      <c r="C223" s="11" t="s">
        <v>36</v>
      </c>
      <c r="D223" s="12" t="s">
        <v>563</v>
      </c>
      <c r="E223" s="12" t="s">
        <v>123</v>
      </c>
      <c r="F223" s="12" t="s">
        <v>1075</v>
      </c>
      <c r="G223" s="14" t="s">
        <v>1076</v>
      </c>
      <c r="H223" s="13" t="s">
        <v>493</v>
      </c>
      <c r="I223" s="13" t="s">
        <v>782</v>
      </c>
      <c r="J223" s="15">
        <v>14754340</v>
      </c>
      <c r="K223" s="15">
        <v>14754340</v>
      </c>
      <c r="L223" s="11" t="s">
        <v>26</v>
      </c>
      <c r="M223" s="13" t="s">
        <v>227</v>
      </c>
      <c r="N223" s="19" t="s">
        <v>1077</v>
      </c>
      <c r="O223" s="10" t="s">
        <v>185</v>
      </c>
      <c r="P223" s="10">
        <v>43420</v>
      </c>
      <c r="Q223" s="16"/>
    </row>
    <row r="224" spans="1:17" ht="67.5" customHeight="1">
      <c r="A224" s="8">
        <v>222</v>
      </c>
      <c r="B224" s="9" t="s">
        <v>1078</v>
      </c>
      <c r="C224" s="11" t="s">
        <v>36</v>
      </c>
      <c r="D224" s="12" t="s">
        <v>1079</v>
      </c>
      <c r="E224" s="12" t="s">
        <v>21</v>
      </c>
      <c r="F224" s="12" t="s">
        <v>1080</v>
      </c>
      <c r="G224" s="14"/>
      <c r="H224" s="14" t="s">
        <v>1081</v>
      </c>
      <c r="I224" s="13" t="s">
        <v>1082</v>
      </c>
      <c r="J224" s="15">
        <v>0</v>
      </c>
      <c r="K224" s="15">
        <v>0</v>
      </c>
      <c r="L224" s="11" t="s">
        <v>26</v>
      </c>
      <c r="M224" s="13" t="s">
        <v>27</v>
      </c>
      <c r="N224" s="22" t="s">
        <v>1083</v>
      </c>
      <c r="O224" s="10" t="s">
        <v>49</v>
      </c>
      <c r="P224" s="10">
        <v>43126</v>
      </c>
      <c r="Q224" s="16"/>
    </row>
    <row r="225" spans="1:17" ht="45" customHeight="1">
      <c r="A225" s="8">
        <v>223</v>
      </c>
      <c r="B225" s="9" t="s">
        <v>1084</v>
      </c>
      <c r="C225" s="11" t="s">
        <v>629</v>
      </c>
      <c r="D225" s="12" t="s">
        <v>727</v>
      </c>
      <c r="E225" s="12" t="s">
        <v>123</v>
      </c>
      <c r="F225" s="12" t="s">
        <v>1085</v>
      </c>
      <c r="G225" s="14">
        <v>1118546859</v>
      </c>
      <c r="H225" s="13" t="s">
        <v>493</v>
      </c>
      <c r="I225" s="13" t="s">
        <v>782</v>
      </c>
      <c r="J225" s="15">
        <v>22121510</v>
      </c>
      <c r="K225" s="15">
        <v>22121510</v>
      </c>
      <c r="L225" s="11" t="s">
        <v>26</v>
      </c>
      <c r="M225" s="13" t="s">
        <v>227</v>
      </c>
      <c r="N225" s="19" t="s">
        <v>1086</v>
      </c>
      <c r="O225" s="10" t="s">
        <v>49</v>
      </c>
      <c r="P225" s="10">
        <v>43333</v>
      </c>
      <c r="Q225" s="16"/>
    </row>
    <row r="226" spans="1:17" ht="45" customHeight="1">
      <c r="A226" s="8">
        <v>224</v>
      </c>
      <c r="B226" s="9" t="s">
        <v>1087</v>
      </c>
      <c r="C226" s="11" t="s">
        <v>629</v>
      </c>
      <c r="D226" s="12" t="s">
        <v>727</v>
      </c>
      <c r="E226" s="12" t="s">
        <v>21</v>
      </c>
      <c r="F226" s="12" t="s">
        <v>1088</v>
      </c>
      <c r="G226" s="14">
        <v>52115402</v>
      </c>
      <c r="H226" s="13" t="s">
        <v>1089</v>
      </c>
      <c r="I226" s="13" t="s">
        <v>1090</v>
      </c>
      <c r="J226" s="15">
        <v>22121510</v>
      </c>
      <c r="K226" s="15">
        <v>22121510</v>
      </c>
      <c r="L226" s="11" t="s">
        <v>26</v>
      </c>
      <c r="M226" s="13" t="s">
        <v>227</v>
      </c>
      <c r="N226" s="19" t="s">
        <v>1086</v>
      </c>
      <c r="O226" s="10" t="s">
        <v>49</v>
      </c>
      <c r="P226" s="10">
        <v>43333</v>
      </c>
      <c r="Q226" s="16"/>
    </row>
    <row r="227" spans="1:17" ht="56.25" customHeight="1">
      <c r="A227" s="8">
        <v>225</v>
      </c>
      <c r="B227" s="9" t="s">
        <v>1091</v>
      </c>
      <c r="C227" s="11" t="s">
        <v>518</v>
      </c>
      <c r="D227" s="12" t="s">
        <v>335</v>
      </c>
      <c r="E227" s="12" t="s">
        <v>123</v>
      </c>
      <c r="F227" s="12" t="s">
        <v>1092</v>
      </c>
      <c r="G227" s="14">
        <v>79589776</v>
      </c>
      <c r="H227" s="13" t="s">
        <v>24</v>
      </c>
      <c r="I227" s="13" t="s">
        <v>1093</v>
      </c>
      <c r="J227" s="15">
        <v>14754340</v>
      </c>
      <c r="K227" s="15">
        <v>19000000</v>
      </c>
      <c r="L227" s="11" t="s">
        <v>26</v>
      </c>
      <c r="M227" s="13" t="s">
        <v>227</v>
      </c>
      <c r="N227" s="19" t="s">
        <v>1094</v>
      </c>
      <c r="O227" s="10" t="s">
        <v>57</v>
      </c>
      <c r="P227" s="10">
        <v>43265</v>
      </c>
      <c r="Q227" s="16"/>
    </row>
    <row r="228" spans="1:17" ht="90" customHeight="1">
      <c r="A228" s="8">
        <v>226</v>
      </c>
      <c r="B228" s="9" t="s">
        <v>1095</v>
      </c>
      <c r="C228" s="11" t="s">
        <v>172</v>
      </c>
      <c r="D228" s="12" t="s">
        <v>154</v>
      </c>
      <c r="E228" s="12" t="s">
        <v>123</v>
      </c>
      <c r="F228" s="12" t="s">
        <v>1096</v>
      </c>
      <c r="G228" s="14">
        <v>79535492</v>
      </c>
      <c r="H228" s="13" t="s">
        <v>1097</v>
      </c>
      <c r="I228" s="13" t="s">
        <v>1098</v>
      </c>
      <c r="J228" s="15">
        <v>20000000</v>
      </c>
      <c r="K228" s="15">
        <v>0</v>
      </c>
      <c r="L228" s="11" t="s">
        <v>26</v>
      </c>
      <c r="M228" s="13" t="s">
        <v>27</v>
      </c>
      <c r="N228" s="39" t="s">
        <v>1099</v>
      </c>
      <c r="O228" s="10" t="s">
        <v>49</v>
      </c>
      <c r="P228" s="10">
        <v>42940</v>
      </c>
      <c r="Q228" s="16"/>
    </row>
    <row r="229" spans="1:17" ht="45" customHeight="1">
      <c r="A229" s="8">
        <v>227</v>
      </c>
      <c r="B229" s="9" t="s">
        <v>1100</v>
      </c>
      <c r="C229" s="11" t="s">
        <v>36</v>
      </c>
      <c r="D229" s="12" t="s">
        <v>754</v>
      </c>
      <c r="E229" s="12" t="s">
        <v>123</v>
      </c>
      <c r="F229" s="12" t="s">
        <v>1101</v>
      </c>
      <c r="G229" s="14">
        <v>39755145</v>
      </c>
      <c r="H229" s="13" t="s">
        <v>24</v>
      </c>
      <c r="I229" s="13" t="s">
        <v>1090</v>
      </c>
      <c r="J229" s="15">
        <v>22121510</v>
      </c>
      <c r="K229" s="15">
        <v>22121510</v>
      </c>
      <c r="L229" s="11" t="s">
        <v>26</v>
      </c>
      <c r="M229" s="13" t="s">
        <v>227</v>
      </c>
      <c r="N229" s="19" t="s">
        <v>1102</v>
      </c>
      <c r="O229" s="10" t="s">
        <v>185</v>
      </c>
      <c r="P229" s="10">
        <v>43264</v>
      </c>
      <c r="Q229" s="16"/>
    </row>
    <row r="230" spans="1:17" ht="78.75" customHeight="1">
      <c r="A230" s="8">
        <v>228</v>
      </c>
      <c r="B230" s="9" t="s">
        <v>1103</v>
      </c>
      <c r="C230" s="11" t="s">
        <v>36</v>
      </c>
      <c r="D230" s="12" t="s">
        <v>1104</v>
      </c>
      <c r="E230" s="12" t="s">
        <v>21</v>
      </c>
      <c r="F230" s="12" t="s">
        <v>1105</v>
      </c>
      <c r="G230" s="14">
        <v>41681437</v>
      </c>
      <c r="H230" s="13" t="s">
        <v>24</v>
      </c>
      <c r="I230" s="13" t="s">
        <v>1106</v>
      </c>
      <c r="J230" s="15">
        <v>60843000</v>
      </c>
      <c r="K230" s="15">
        <v>0</v>
      </c>
      <c r="L230" s="11" t="s">
        <v>26</v>
      </c>
      <c r="M230" s="13" t="s">
        <v>27</v>
      </c>
      <c r="N230" s="28" t="s">
        <v>1107</v>
      </c>
      <c r="O230" s="10" t="s">
        <v>49</v>
      </c>
      <c r="P230" s="10">
        <v>43171</v>
      </c>
      <c r="Q230" s="16"/>
    </row>
    <row r="231" spans="1:17" ht="67.5" customHeight="1">
      <c r="A231" s="8">
        <v>229</v>
      </c>
      <c r="B231" s="9" t="s">
        <v>1108</v>
      </c>
      <c r="C231" s="11" t="s">
        <v>36</v>
      </c>
      <c r="D231" s="12" t="s">
        <v>779</v>
      </c>
      <c r="E231" s="12" t="s">
        <v>123</v>
      </c>
      <c r="F231" s="12" t="s">
        <v>1109</v>
      </c>
      <c r="G231" s="14">
        <v>22058416</v>
      </c>
      <c r="H231" s="13" t="s">
        <v>1110</v>
      </c>
      <c r="I231" s="13" t="s">
        <v>1111</v>
      </c>
      <c r="J231" s="15">
        <v>20550000</v>
      </c>
      <c r="K231" s="15">
        <v>20550000</v>
      </c>
      <c r="L231" s="11" t="s">
        <v>26</v>
      </c>
      <c r="M231" s="13" t="s">
        <v>227</v>
      </c>
      <c r="N231" s="19" t="s">
        <v>1112</v>
      </c>
      <c r="O231" s="10" t="s">
        <v>319</v>
      </c>
      <c r="P231" s="10">
        <v>43518</v>
      </c>
      <c r="Q231" s="16"/>
    </row>
    <row r="232" spans="1:17" ht="67.5" customHeight="1">
      <c r="A232" s="8">
        <v>230</v>
      </c>
      <c r="B232" s="9" t="s">
        <v>1113</v>
      </c>
      <c r="C232" s="11" t="s">
        <v>36</v>
      </c>
      <c r="D232" s="12" t="s">
        <v>679</v>
      </c>
      <c r="E232" s="12" t="s">
        <v>21</v>
      </c>
      <c r="F232" s="12" t="s">
        <v>1114</v>
      </c>
      <c r="G232" s="14">
        <v>30711605</v>
      </c>
      <c r="H232" s="13" t="s">
        <v>1115</v>
      </c>
      <c r="I232" s="13" t="s">
        <v>1111</v>
      </c>
      <c r="J232" s="15">
        <v>14754340</v>
      </c>
      <c r="K232" s="15">
        <v>14754340</v>
      </c>
      <c r="L232" s="11" t="s">
        <v>26</v>
      </c>
      <c r="M232" s="13" t="s">
        <v>227</v>
      </c>
      <c r="N232" s="19" t="s">
        <v>1116</v>
      </c>
      <c r="O232" s="10" t="s">
        <v>185</v>
      </c>
      <c r="P232" s="10">
        <v>43156</v>
      </c>
      <c r="Q232" s="16"/>
    </row>
    <row r="233" spans="1:17" ht="45" customHeight="1">
      <c r="A233" s="8">
        <v>231</v>
      </c>
      <c r="B233" s="9" t="s">
        <v>1117</v>
      </c>
      <c r="C233" s="11" t="s">
        <v>36</v>
      </c>
      <c r="D233" s="12" t="s">
        <v>511</v>
      </c>
      <c r="E233" s="12" t="s">
        <v>421</v>
      </c>
      <c r="F233" s="12" t="s">
        <v>1118</v>
      </c>
      <c r="G233" s="14" t="s">
        <v>1119</v>
      </c>
      <c r="H233" s="13" t="s">
        <v>493</v>
      </c>
      <c r="I233" s="13" t="s">
        <v>782</v>
      </c>
      <c r="J233" s="15">
        <v>14754340</v>
      </c>
      <c r="K233" s="15">
        <v>14754340</v>
      </c>
      <c r="L233" s="11" t="s">
        <v>26</v>
      </c>
      <c r="M233" s="13" t="s">
        <v>227</v>
      </c>
      <c r="N233" s="19" t="s">
        <v>1120</v>
      </c>
      <c r="O233" s="10" t="s">
        <v>185</v>
      </c>
      <c r="P233" s="10">
        <v>43417</v>
      </c>
      <c r="Q233" s="16"/>
    </row>
    <row r="234" spans="1:17" ht="67.5" customHeight="1">
      <c r="A234" s="8">
        <v>232</v>
      </c>
      <c r="B234" s="9" t="s">
        <v>1121</v>
      </c>
      <c r="C234" s="11" t="s">
        <v>441</v>
      </c>
      <c r="D234" s="12" t="s">
        <v>501</v>
      </c>
      <c r="E234" s="12" t="s">
        <v>123</v>
      </c>
      <c r="F234" s="12" t="s">
        <v>24</v>
      </c>
      <c r="G234" s="14">
        <v>21236187</v>
      </c>
      <c r="H234" s="13" t="s">
        <v>1122</v>
      </c>
      <c r="I234" s="13" t="s">
        <v>1123</v>
      </c>
      <c r="J234" s="15">
        <v>11500000</v>
      </c>
      <c r="K234" s="15">
        <v>0</v>
      </c>
      <c r="L234" s="11" t="s">
        <v>40</v>
      </c>
      <c r="M234" s="13" t="s">
        <v>27</v>
      </c>
      <c r="N234" s="19" t="s">
        <v>1124</v>
      </c>
      <c r="O234" s="10" t="s">
        <v>185</v>
      </c>
      <c r="P234" s="10">
        <v>42858</v>
      </c>
      <c r="Q234" s="16"/>
    </row>
    <row r="235" spans="1:17" ht="56.25" customHeight="1">
      <c r="A235" s="8">
        <v>233</v>
      </c>
      <c r="B235" s="9" t="s">
        <v>1125</v>
      </c>
      <c r="C235" s="11" t="s">
        <v>518</v>
      </c>
      <c r="D235" s="12" t="s">
        <v>335</v>
      </c>
      <c r="E235" s="12" t="s">
        <v>123</v>
      </c>
      <c r="F235" s="12" t="s">
        <v>1126</v>
      </c>
      <c r="G235" s="14">
        <v>7525407</v>
      </c>
      <c r="H235" s="13" t="s">
        <v>1115</v>
      </c>
      <c r="I235" s="13" t="s">
        <v>1127</v>
      </c>
      <c r="J235" s="15">
        <v>14754340</v>
      </c>
      <c r="K235" s="15">
        <v>31134147</v>
      </c>
      <c r="L235" s="11" t="s">
        <v>26</v>
      </c>
      <c r="M235" s="13" t="s">
        <v>227</v>
      </c>
      <c r="N235" s="19" t="s">
        <v>1128</v>
      </c>
      <c r="O235" s="10" t="s">
        <v>57</v>
      </c>
      <c r="P235" s="10">
        <v>43266</v>
      </c>
      <c r="Q235" s="16"/>
    </row>
    <row r="236" spans="1:17" ht="112.5" customHeight="1">
      <c r="A236" s="8">
        <v>234</v>
      </c>
      <c r="B236" s="9" t="s">
        <v>1129</v>
      </c>
      <c r="C236" s="11" t="s">
        <v>36</v>
      </c>
      <c r="D236" s="12" t="s">
        <v>1130</v>
      </c>
      <c r="E236" s="12" t="s">
        <v>123</v>
      </c>
      <c r="F236" s="12" t="s">
        <v>1131</v>
      </c>
      <c r="G236" s="14">
        <v>79795637</v>
      </c>
      <c r="H236" s="13" t="s">
        <v>1132</v>
      </c>
      <c r="I236" s="13" t="s">
        <v>1133</v>
      </c>
      <c r="J236" s="15">
        <v>216632000</v>
      </c>
      <c r="K236" s="15">
        <v>0</v>
      </c>
      <c r="L236" s="11" t="s">
        <v>26</v>
      </c>
      <c r="M236" s="13" t="s">
        <v>27</v>
      </c>
      <c r="N236" s="22" t="s">
        <v>1134</v>
      </c>
      <c r="O236" s="10" t="s">
        <v>185</v>
      </c>
      <c r="P236" s="10">
        <v>43318</v>
      </c>
      <c r="Q236" s="16"/>
    </row>
    <row r="237" spans="1:17" ht="101.25" customHeight="1">
      <c r="A237" s="8">
        <v>235</v>
      </c>
      <c r="B237" s="9" t="s">
        <v>1135</v>
      </c>
      <c r="C237" s="11" t="s">
        <v>98</v>
      </c>
      <c r="D237" s="12" t="s">
        <v>1136</v>
      </c>
      <c r="E237" s="12" t="s">
        <v>123</v>
      </c>
      <c r="F237" s="12" t="s">
        <v>24</v>
      </c>
      <c r="G237" s="14">
        <v>14241405</v>
      </c>
      <c r="H237" s="13" t="s">
        <v>107</v>
      </c>
      <c r="I237" s="13" t="s">
        <v>1137</v>
      </c>
      <c r="J237" s="15" t="s">
        <v>126</v>
      </c>
      <c r="K237" s="15">
        <v>0</v>
      </c>
      <c r="L237" s="11" t="s">
        <v>40</v>
      </c>
      <c r="M237" s="13" t="s">
        <v>27</v>
      </c>
      <c r="N237" s="28" t="s">
        <v>1138</v>
      </c>
      <c r="O237" s="10" t="s">
        <v>49</v>
      </c>
      <c r="P237" s="10">
        <v>43315</v>
      </c>
      <c r="Q237" s="16"/>
    </row>
    <row r="238" spans="1:17" ht="90" customHeight="1">
      <c r="A238" s="8">
        <v>236</v>
      </c>
      <c r="B238" s="9" t="s">
        <v>1139</v>
      </c>
      <c r="C238" s="11" t="s">
        <v>43</v>
      </c>
      <c r="D238" s="12" t="s">
        <v>1140</v>
      </c>
      <c r="E238" s="12" t="s">
        <v>123</v>
      </c>
      <c r="F238" s="12" t="s">
        <v>1141</v>
      </c>
      <c r="G238" s="14">
        <v>85473919</v>
      </c>
      <c r="H238" s="13" t="s">
        <v>1041</v>
      </c>
      <c r="I238" s="13" t="s">
        <v>1142</v>
      </c>
      <c r="J238" s="15">
        <v>135000000</v>
      </c>
      <c r="K238" s="15">
        <v>135000000</v>
      </c>
      <c r="L238" s="11" t="s">
        <v>26</v>
      </c>
      <c r="M238" s="13" t="s">
        <v>227</v>
      </c>
      <c r="N238" s="19" t="s">
        <v>1143</v>
      </c>
      <c r="O238" s="10" t="s">
        <v>185</v>
      </c>
      <c r="P238" s="10">
        <v>43586</v>
      </c>
      <c r="Q238" s="16"/>
    </row>
    <row r="239" spans="1:17" ht="56.25" customHeight="1">
      <c r="A239" s="8">
        <v>237</v>
      </c>
      <c r="B239" s="9" t="s">
        <v>1144</v>
      </c>
      <c r="C239" s="11" t="s">
        <v>36</v>
      </c>
      <c r="D239" s="12" t="s">
        <v>1145</v>
      </c>
      <c r="E239" s="12" t="s">
        <v>123</v>
      </c>
      <c r="F239" s="12" t="s">
        <v>1146</v>
      </c>
      <c r="G239" s="14">
        <v>4372168</v>
      </c>
      <c r="H239" s="13" t="s">
        <v>1147</v>
      </c>
      <c r="I239" s="13" t="s">
        <v>1142</v>
      </c>
      <c r="J239" s="15">
        <v>14754340</v>
      </c>
      <c r="K239" s="15">
        <v>14754340</v>
      </c>
      <c r="L239" s="11" t="s">
        <v>26</v>
      </c>
      <c r="M239" s="13" t="s">
        <v>227</v>
      </c>
      <c r="N239" s="19" t="s">
        <v>1148</v>
      </c>
      <c r="O239" s="10" t="s">
        <v>49</v>
      </c>
      <c r="P239" s="10">
        <v>43160</v>
      </c>
      <c r="Q239" s="16"/>
    </row>
    <row r="240" spans="1:17" ht="56.25" customHeight="1">
      <c r="A240" s="8">
        <v>238</v>
      </c>
      <c r="B240" s="9" t="s">
        <v>1149</v>
      </c>
      <c r="C240" s="11" t="s">
        <v>36</v>
      </c>
      <c r="D240" s="12" t="s">
        <v>1150</v>
      </c>
      <c r="E240" s="12" t="s">
        <v>123</v>
      </c>
      <c r="F240" s="12" t="s">
        <v>1151</v>
      </c>
      <c r="G240" s="14">
        <v>52843464</v>
      </c>
      <c r="H240" s="13" t="s">
        <v>636</v>
      </c>
      <c r="I240" s="13" t="s">
        <v>1152</v>
      </c>
      <c r="J240" s="15">
        <v>14754340</v>
      </c>
      <c r="K240" s="15">
        <v>14754340</v>
      </c>
      <c r="L240" s="11" t="s">
        <v>26</v>
      </c>
      <c r="M240" s="13" t="s">
        <v>227</v>
      </c>
      <c r="N240" s="19" t="s">
        <v>1153</v>
      </c>
      <c r="O240" s="10" t="s">
        <v>49</v>
      </c>
      <c r="P240" s="10">
        <v>43257</v>
      </c>
      <c r="Q240" s="16"/>
    </row>
    <row r="241" spans="1:17" ht="56.25" customHeight="1">
      <c r="A241" s="8">
        <v>239</v>
      </c>
      <c r="B241" s="9" t="s">
        <v>1154</v>
      </c>
      <c r="C241" s="11" t="s">
        <v>218</v>
      </c>
      <c r="D241" s="12" t="s">
        <v>276</v>
      </c>
      <c r="E241" s="12" t="s">
        <v>123</v>
      </c>
      <c r="F241" s="12" t="s">
        <v>1155</v>
      </c>
      <c r="G241" s="14">
        <v>34943037</v>
      </c>
      <c r="H241" s="13" t="s">
        <v>1041</v>
      </c>
      <c r="I241" s="13" t="s">
        <v>1142</v>
      </c>
      <c r="J241" s="15">
        <v>28562084</v>
      </c>
      <c r="K241" s="15">
        <v>28562084</v>
      </c>
      <c r="L241" s="11" t="s">
        <v>26</v>
      </c>
      <c r="M241" s="13" t="s">
        <v>227</v>
      </c>
      <c r="N241" s="19" t="s">
        <v>1156</v>
      </c>
      <c r="O241" s="10" t="s">
        <v>49</v>
      </c>
      <c r="P241" s="10">
        <v>43256</v>
      </c>
      <c r="Q241" s="16"/>
    </row>
    <row r="242" spans="1:17" ht="78.75" customHeight="1">
      <c r="A242" s="8">
        <v>240</v>
      </c>
      <c r="B242" s="9" t="s">
        <v>1157</v>
      </c>
      <c r="C242" s="11" t="s">
        <v>744</v>
      </c>
      <c r="D242" s="12" t="s">
        <v>727</v>
      </c>
      <c r="E242" s="12" t="s">
        <v>123</v>
      </c>
      <c r="F242" s="12" t="s">
        <v>1158</v>
      </c>
      <c r="G242" s="14">
        <v>30746906</v>
      </c>
      <c r="H242" s="13" t="s">
        <v>1159</v>
      </c>
      <c r="I242" s="13" t="s">
        <v>1160</v>
      </c>
      <c r="J242" s="15">
        <v>50000000</v>
      </c>
      <c r="K242" s="15">
        <v>50000000</v>
      </c>
      <c r="L242" s="11" t="s">
        <v>26</v>
      </c>
      <c r="M242" s="13" t="s">
        <v>227</v>
      </c>
      <c r="N242" s="19" t="s">
        <v>1161</v>
      </c>
      <c r="O242" s="10" t="s">
        <v>49</v>
      </c>
      <c r="P242" s="10">
        <v>43227</v>
      </c>
      <c r="Q242" s="16"/>
    </row>
    <row r="243" spans="1:17" ht="56.25" customHeight="1">
      <c r="A243" s="8">
        <v>241</v>
      </c>
      <c r="B243" s="9" t="s">
        <v>1162</v>
      </c>
      <c r="C243" s="11" t="s">
        <v>36</v>
      </c>
      <c r="D243" s="12" t="s">
        <v>601</v>
      </c>
      <c r="E243" s="12" t="s">
        <v>123</v>
      </c>
      <c r="F243" s="12" t="s">
        <v>1163</v>
      </c>
      <c r="G243" s="14" t="s">
        <v>1164</v>
      </c>
      <c r="H243" s="13" t="s">
        <v>1041</v>
      </c>
      <c r="I243" s="13" t="s">
        <v>1142</v>
      </c>
      <c r="J243" s="15">
        <v>14754340</v>
      </c>
      <c r="K243" s="15">
        <v>14754340</v>
      </c>
      <c r="L243" s="11" t="s">
        <v>26</v>
      </c>
      <c r="M243" s="13" t="s">
        <v>227</v>
      </c>
      <c r="N243" s="19" t="s">
        <v>1165</v>
      </c>
      <c r="O243" s="10" t="s">
        <v>185</v>
      </c>
      <c r="P243" s="10">
        <v>43494</v>
      </c>
      <c r="Q243" s="16"/>
    </row>
    <row r="244" spans="1:17" ht="56.25" customHeight="1">
      <c r="A244" s="8">
        <v>242</v>
      </c>
      <c r="B244" s="9" t="s">
        <v>1166</v>
      </c>
      <c r="C244" s="11" t="s">
        <v>36</v>
      </c>
      <c r="D244" s="12" t="s">
        <v>601</v>
      </c>
      <c r="E244" s="12" t="s">
        <v>123</v>
      </c>
      <c r="F244" s="13" t="s">
        <v>1167</v>
      </c>
      <c r="G244" s="14" t="s">
        <v>1168</v>
      </c>
      <c r="H244" s="13" t="s">
        <v>1041</v>
      </c>
      <c r="I244" s="13" t="s">
        <v>1142</v>
      </c>
      <c r="J244" s="15">
        <v>14754340</v>
      </c>
      <c r="K244" s="15">
        <v>14754340</v>
      </c>
      <c r="L244" s="11" t="s">
        <v>26</v>
      </c>
      <c r="M244" s="13" t="s">
        <v>227</v>
      </c>
      <c r="N244" s="19" t="s">
        <v>1169</v>
      </c>
      <c r="O244" s="10" t="s">
        <v>185</v>
      </c>
      <c r="P244" s="10">
        <v>43546</v>
      </c>
      <c r="Q244" s="16"/>
    </row>
    <row r="245" spans="1:17" ht="56.25" customHeight="1">
      <c r="A245" s="8">
        <v>243</v>
      </c>
      <c r="B245" s="9" t="s">
        <v>1170</v>
      </c>
      <c r="C245" s="11" t="s">
        <v>36</v>
      </c>
      <c r="D245" s="12" t="s">
        <v>601</v>
      </c>
      <c r="E245" s="12" t="s">
        <v>123</v>
      </c>
      <c r="F245" s="13" t="s">
        <v>1171</v>
      </c>
      <c r="G245" s="14" t="s">
        <v>1172</v>
      </c>
      <c r="H245" s="13" t="s">
        <v>1041</v>
      </c>
      <c r="I245" s="13" t="s">
        <v>1142</v>
      </c>
      <c r="J245" s="15">
        <v>14754340</v>
      </c>
      <c r="K245" s="15">
        <v>14754340</v>
      </c>
      <c r="L245" s="11" t="s">
        <v>26</v>
      </c>
      <c r="M245" s="13" t="s">
        <v>227</v>
      </c>
      <c r="N245" s="19" t="s">
        <v>1173</v>
      </c>
      <c r="O245" s="10" t="s">
        <v>185</v>
      </c>
      <c r="P245" s="10">
        <v>43396</v>
      </c>
      <c r="Q245" s="16"/>
    </row>
    <row r="246" spans="1:17" ht="56.25" customHeight="1">
      <c r="A246" s="8">
        <v>244</v>
      </c>
      <c r="B246" s="9" t="s">
        <v>1174</v>
      </c>
      <c r="C246" s="11" t="s">
        <v>36</v>
      </c>
      <c r="D246" s="12" t="s">
        <v>601</v>
      </c>
      <c r="E246" s="12" t="s">
        <v>21</v>
      </c>
      <c r="F246" s="13" t="s">
        <v>1175</v>
      </c>
      <c r="G246" s="14" t="s">
        <v>1176</v>
      </c>
      <c r="H246" s="13" t="s">
        <v>1041</v>
      </c>
      <c r="I246" s="13" t="s">
        <v>1142</v>
      </c>
      <c r="J246" s="15">
        <v>14754340</v>
      </c>
      <c r="K246" s="15">
        <v>14754340</v>
      </c>
      <c r="L246" s="11" t="s">
        <v>26</v>
      </c>
      <c r="M246" s="13" t="s">
        <v>227</v>
      </c>
      <c r="N246" s="19" t="s">
        <v>1177</v>
      </c>
      <c r="O246" s="10" t="s">
        <v>185</v>
      </c>
      <c r="P246" s="10">
        <v>43630</v>
      </c>
      <c r="Q246" s="16"/>
    </row>
    <row r="247" spans="1:17" ht="56.25" customHeight="1">
      <c r="A247" s="8">
        <v>245</v>
      </c>
      <c r="B247" s="9" t="s">
        <v>1178</v>
      </c>
      <c r="C247" s="11" t="s">
        <v>146</v>
      </c>
      <c r="D247" s="12" t="s">
        <v>601</v>
      </c>
      <c r="E247" s="12" t="s">
        <v>123</v>
      </c>
      <c r="F247" s="13" t="s">
        <v>1179</v>
      </c>
      <c r="G247" s="14">
        <v>52619624</v>
      </c>
      <c r="H247" s="13" t="s">
        <v>1041</v>
      </c>
      <c r="I247" s="13" t="s">
        <v>1142</v>
      </c>
      <c r="J247" s="15">
        <v>14754340</v>
      </c>
      <c r="K247" s="15">
        <v>14754340</v>
      </c>
      <c r="L247" s="11" t="s">
        <v>26</v>
      </c>
      <c r="M247" s="13" t="s">
        <v>227</v>
      </c>
      <c r="N247" s="19" t="s">
        <v>1180</v>
      </c>
      <c r="O247" s="10" t="s">
        <v>185</v>
      </c>
      <c r="P247" s="10">
        <v>43291</v>
      </c>
      <c r="Q247" s="16"/>
    </row>
    <row r="248" spans="1:17" ht="78.75" customHeight="1">
      <c r="A248" s="8">
        <v>246</v>
      </c>
      <c r="B248" s="9" t="s">
        <v>1181</v>
      </c>
      <c r="C248" s="11" t="s">
        <v>36</v>
      </c>
      <c r="D248" s="12" t="s">
        <v>1182</v>
      </c>
      <c r="E248" s="12" t="s">
        <v>123</v>
      </c>
      <c r="F248" s="13" t="s">
        <v>1183</v>
      </c>
      <c r="G248" s="14">
        <v>9725316</v>
      </c>
      <c r="H248" s="13" t="s">
        <v>1041</v>
      </c>
      <c r="I248" s="13" t="s">
        <v>1184</v>
      </c>
      <c r="J248" s="15">
        <v>84194121.700000003</v>
      </c>
      <c r="K248" s="15">
        <v>84194121.700000003</v>
      </c>
      <c r="L248" s="11" t="s">
        <v>26</v>
      </c>
      <c r="M248" s="13" t="s">
        <v>227</v>
      </c>
      <c r="N248" s="19" t="s">
        <v>1185</v>
      </c>
      <c r="O248" s="10" t="s">
        <v>185</v>
      </c>
      <c r="P248" s="10">
        <v>43350</v>
      </c>
      <c r="Q248" s="16"/>
    </row>
    <row r="249" spans="1:17" ht="45" customHeight="1">
      <c r="A249" s="8">
        <v>247</v>
      </c>
      <c r="B249" s="9" t="s">
        <v>1186</v>
      </c>
      <c r="C249" s="11" t="s">
        <v>36</v>
      </c>
      <c r="D249" s="12" t="s">
        <v>601</v>
      </c>
      <c r="E249" s="12" t="s">
        <v>123</v>
      </c>
      <c r="F249" s="13" t="s">
        <v>1187</v>
      </c>
      <c r="G249" s="14">
        <v>1013620705</v>
      </c>
      <c r="H249" s="13" t="s">
        <v>1188</v>
      </c>
      <c r="I249" s="13" t="s">
        <v>1189</v>
      </c>
      <c r="J249" s="15">
        <v>22131510</v>
      </c>
      <c r="K249" s="15">
        <v>22131510</v>
      </c>
      <c r="L249" s="11" t="s">
        <v>26</v>
      </c>
      <c r="M249" s="13" t="s">
        <v>227</v>
      </c>
      <c r="N249" s="19" t="s">
        <v>1190</v>
      </c>
      <c r="O249" s="10" t="s">
        <v>185</v>
      </c>
      <c r="P249" s="10">
        <v>43602</v>
      </c>
      <c r="Q249" s="16"/>
    </row>
    <row r="250" spans="1:17" ht="101.25" customHeight="1">
      <c r="A250" s="8">
        <v>248</v>
      </c>
      <c r="B250" s="9" t="s">
        <v>1191</v>
      </c>
      <c r="C250" s="11" t="s">
        <v>1192</v>
      </c>
      <c r="D250" s="12" t="s">
        <v>1193</v>
      </c>
      <c r="E250" s="12" t="s">
        <v>21</v>
      </c>
      <c r="F250" s="13" t="s">
        <v>1194</v>
      </c>
      <c r="G250" s="14">
        <v>24249321</v>
      </c>
      <c r="H250" s="13" t="s">
        <v>1195</v>
      </c>
      <c r="I250" s="13" t="s">
        <v>1196</v>
      </c>
      <c r="J250" s="15">
        <v>32265843</v>
      </c>
      <c r="K250" s="15">
        <v>0</v>
      </c>
      <c r="L250" s="11" t="s">
        <v>26</v>
      </c>
      <c r="M250" s="13" t="s">
        <v>27</v>
      </c>
      <c r="N250" s="13" t="s">
        <v>1197</v>
      </c>
      <c r="O250" s="10" t="s">
        <v>96</v>
      </c>
      <c r="P250" s="10">
        <v>43628</v>
      </c>
      <c r="Q250" s="16"/>
    </row>
    <row r="251" spans="1:17" ht="56.25" customHeight="1">
      <c r="A251" s="8">
        <v>249</v>
      </c>
      <c r="B251" s="9" t="s">
        <v>1198</v>
      </c>
      <c r="C251" s="11" t="s">
        <v>36</v>
      </c>
      <c r="D251" s="12" t="s">
        <v>970</v>
      </c>
      <c r="E251" s="12" t="s">
        <v>123</v>
      </c>
      <c r="F251" s="13" t="s">
        <v>1199</v>
      </c>
      <c r="G251" s="14" t="s">
        <v>1200</v>
      </c>
      <c r="H251" s="13" t="s">
        <v>1041</v>
      </c>
      <c r="I251" s="13" t="s">
        <v>1201</v>
      </c>
      <c r="J251" s="15">
        <v>14754340</v>
      </c>
      <c r="K251" s="15">
        <v>14754340</v>
      </c>
      <c r="L251" s="11" t="s">
        <v>26</v>
      </c>
      <c r="M251" s="13" t="s">
        <v>227</v>
      </c>
      <c r="N251" s="19" t="s">
        <v>1202</v>
      </c>
      <c r="O251" s="10" t="s">
        <v>77</v>
      </c>
      <c r="P251" s="10">
        <v>43468</v>
      </c>
      <c r="Q251" s="16"/>
    </row>
    <row r="252" spans="1:17" ht="45" customHeight="1">
      <c r="A252" s="8">
        <v>250</v>
      </c>
      <c r="B252" s="9" t="s">
        <v>1203</v>
      </c>
      <c r="C252" s="11" t="s">
        <v>36</v>
      </c>
      <c r="D252" s="12" t="s">
        <v>970</v>
      </c>
      <c r="E252" s="12" t="s">
        <v>123</v>
      </c>
      <c r="F252" s="13" t="s">
        <v>1204</v>
      </c>
      <c r="G252" s="14" t="s">
        <v>1205</v>
      </c>
      <c r="H252" s="13" t="s">
        <v>1041</v>
      </c>
      <c r="I252" s="13" t="s">
        <v>1201</v>
      </c>
      <c r="J252" s="15">
        <v>14754340</v>
      </c>
      <c r="K252" s="15">
        <v>14754340</v>
      </c>
      <c r="L252" s="11" t="s">
        <v>26</v>
      </c>
      <c r="M252" s="13" t="s">
        <v>227</v>
      </c>
      <c r="N252" s="19" t="s">
        <v>1206</v>
      </c>
      <c r="O252" s="10" t="s">
        <v>49</v>
      </c>
      <c r="P252" s="10">
        <v>43328</v>
      </c>
      <c r="Q252" s="16"/>
    </row>
    <row r="253" spans="1:17" ht="45" customHeight="1">
      <c r="A253" s="8">
        <v>251</v>
      </c>
      <c r="B253" s="9" t="s">
        <v>1207</v>
      </c>
      <c r="C253" s="11" t="s">
        <v>218</v>
      </c>
      <c r="D253" s="12" t="s">
        <v>1208</v>
      </c>
      <c r="E253" s="12" t="s">
        <v>21</v>
      </c>
      <c r="F253" s="13" t="s">
        <v>1209</v>
      </c>
      <c r="G253" s="14">
        <v>64576481</v>
      </c>
      <c r="H253" s="13" t="s">
        <v>1041</v>
      </c>
      <c r="I253" s="13" t="s">
        <v>1201</v>
      </c>
      <c r="J253" s="15">
        <v>29504066</v>
      </c>
      <c r="K253" s="15">
        <v>29504066</v>
      </c>
      <c r="L253" s="11" t="s">
        <v>26</v>
      </c>
      <c r="M253" s="13" t="s">
        <v>227</v>
      </c>
      <c r="N253" s="19" t="s">
        <v>1210</v>
      </c>
      <c r="O253" s="10" t="s">
        <v>49</v>
      </c>
      <c r="P253" s="10">
        <v>43137</v>
      </c>
      <c r="Q253" s="16"/>
    </row>
    <row r="254" spans="1:17" ht="33.75" customHeight="1">
      <c r="A254" s="8">
        <v>252</v>
      </c>
      <c r="B254" s="9" t="s">
        <v>1211</v>
      </c>
      <c r="C254" s="11" t="s">
        <v>1063</v>
      </c>
      <c r="D254" s="12" t="s">
        <v>129</v>
      </c>
      <c r="E254" s="12" t="s">
        <v>123</v>
      </c>
      <c r="F254" s="13" t="s">
        <v>24</v>
      </c>
      <c r="G254" s="14">
        <v>4593782</v>
      </c>
      <c r="H254" s="13" t="s">
        <v>1212</v>
      </c>
      <c r="I254" s="13" t="s">
        <v>1213</v>
      </c>
      <c r="J254" s="15">
        <v>1926651.99</v>
      </c>
      <c r="K254" s="15">
        <v>0</v>
      </c>
      <c r="L254" s="11" t="s">
        <v>40</v>
      </c>
      <c r="M254" s="13" t="s">
        <v>27</v>
      </c>
      <c r="N254" s="28" t="s">
        <v>1214</v>
      </c>
      <c r="O254" s="10" t="s">
        <v>1061</v>
      </c>
      <c r="P254" s="10">
        <v>42811</v>
      </c>
      <c r="Q254" s="16"/>
    </row>
    <row r="255" spans="1:17" ht="45" customHeight="1">
      <c r="A255" s="8">
        <v>253</v>
      </c>
      <c r="B255" s="9" t="s">
        <v>1215</v>
      </c>
      <c r="C255" s="11" t="s">
        <v>36</v>
      </c>
      <c r="D255" s="12" t="s">
        <v>711</v>
      </c>
      <c r="E255" s="12" t="s">
        <v>123</v>
      </c>
      <c r="F255" s="13" t="s">
        <v>1216</v>
      </c>
      <c r="G255" s="14" t="s">
        <v>1217</v>
      </c>
      <c r="H255" s="13" t="s">
        <v>1041</v>
      </c>
      <c r="I255" s="13" t="s">
        <v>1218</v>
      </c>
      <c r="J255" s="15">
        <v>14754340</v>
      </c>
      <c r="K255" s="15">
        <v>14754340</v>
      </c>
      <c r="L255" s="11" t="s">
        <v>26</v>
      </c>
      <c r="M255" s="13" t="s">
        <v>227</v>
      </c>
      <c r="N255" s="19" t="s">
        <v>1219</v>
      </c>
      <c r="O255" s="10" t="s">
        <v>789</v>
      </c>
      <c r="P255" s="10">
        <v>43062</v>
      </c>
      <c r="Q255" s="16"/>
    </row>
    <row r="256" spans="1:17" ht="56.25" customHeight="1">
      <c r="A256" s="8">
        <v>254</v>
      </c>
      <c r="B256" s="9" t="s">
        <v>1220</v>
      </c>
      <c r="C256" s="11" t="s">
        <v>36</v>
      </c>
      <c r="D256" s="12" t="s">
        <v>711</v>
      </c>
      <c r="E256" s="12" t="s">
        <v>123</v>
      </c>
      <c r="F256" s="13" t="s">
        <v>1221</v>
      </c>
      <c r="G256" s="14" t="s">
        <v>1222</v>
      </c>
      <c r="H256" s="13" t="s">
        <v>1041</v>
      </c>
      <c r="I256" s="13" t="s">
        <v>1218</v>
      </c>
      <c r="J256" s="15">
        <v>14754340</v>
      </c>
      <c r="K256" s="15">
        <v>14754340</v>
      </c>
      <c r="L256" s="11" t="s">
        <v>26</v>
      </c>
      <c r="M256" s="13" t="s">
        <v>227</v>
      </c>
      <c r="N256" s="19" t="s">
        <v>1223</v>
      </c>
      <c r="O256" s="10" t="s">
        <v>185</v>
      </c>
      <c r="P256" s="10">
        <v>43206</v>
      </c>
      <c r="Q256" s="16"/>
    </row>
    <row r="257" spans="1:17" ht="56.25" customHeight="1">
      <c r="A257" s="8">
        <v>255</v>
      </c>
      <c r="B257" s="9" t="s">
        <v>1224</v>
      </c>
      <c r="C257" s="11" t="s">
        <v>441</v>
      </c>
      <c r="D257" s="12" t="s">
        <v>335</v>
      </c>
      <c r="E257" s="12" t="s">
        <v>123</v>
      </c>
      <c r="F257" s="13" t="s">
        <v>1225</v>
      </c>
      <c r="G257" s="14">
        <v>41331614</v>
      </c>
      <c r="H257" s="13" t="s">
        <v>1226</v>
      </c>
      <c r="I257" s="13" t="s">
        <v>1227</v>
      </c>
      <c r="J257" s="15">
        <v>107000000</v>
      </c>
      <c r="K257" s="15">
        <v>0</v>
      </c>
      <c r="L257" s="11" t="s">
        <v>26</v>
      </c>
      <c r="M257" s="13" t="s">
        <v>27</v>
      </c>
      <c r="N257" s="17" t="s">
        <v>1228</v>
      </c>
      <c r="O257" s="10" t="s">
        <v>96</v>
      </c>
      <c r="P257" s="10">
        <v>43213</v>
      </c>
      <c r="Q257" s="16"/>
    </row>
    <row r="258" spans="1:17" ht="45" customHeight="1">
      <c r="A258" s="8">
        <v>256</v>
      </c>
      <c r="B258" s="9" t="s">
        <v>1229</v>
      </c>
      <c r="C258" s="11" t="s">
        <v>36</v>
      </c>
      <c r="D258" s="12" t="s">
        <v>1182</v>
      </c>
      <c r="E258" s="12" t="s">
        <v>123</v>
      </c>
      <c r="F258" s="13" t="s">
        <v>1230</v>
      </c>
      <c r="G258" s="14" t="s">
        <v>1231</v>
      </c>
      <c r="H258" s="13" t="s">
        <v>1041</v>
      </c>
      <c r="I258" s="13" t="s">
        <v>1218</v>
      </c>
      <c r="J258" s="15">
        <v>14754340</v>
      </c>
      <c r="K258" s="15">
        <v>14754340</v>
      </c>
      <c r="L258" s="11" t="s">
        <v>26</v>
      </c>
      <c r="M258" s="13" t="s">
        <v>227</v>
      </c>
      <c r="N258" s="19" t="s">
        <v>1232</v>
      </c>
      <c r="O258" s="10" t="s">
        <v>319</v>
      </c>
      <c r="P258" s="10">
        <v>43565</v>
      </c>
      <c r="Q258" s="16"/>
    </row>
    <row r="259" spans="1:17" ht="45" customHeight="1">
      <c r="A259" s="8">
        <v>257</v>
      </c>
      <c r="B259" s="9" t="s">
        <v>1233</v>
      </c>
      <c r="C259" s="11" t="s">
        <v>36</v>
      </c>
      <c r="D259" s="12" t="s">
        <v>1182</v>
      </c>
      <c r="E259" s="12" t="s">
        <v>123</v>
      </c>
      <c r="F259" s="13" t="s">
        <v>1234</v>
      </c>
      <c r="G259" s="14" t="s">
        <v>1235</v>
      </c>
      <c r="H259" s="13" t="s">
        <v>1041</v>
      </c>
      <c r="I259" s="13" t="s">
        <v>1218</v>
      </c>
      <c r="J259" s="15">
        <v>14754340</v>
      </c>
      <c r="K259" s="15">
        <v>14754340</v>
      </c>
      <c r="L259" s="11" t="s">
        <v>26</v>
      </c>
      <c r="M259" s="13" t="s">
        <v>227</v>
      </c>
      <c r="N259" s="19" t="s">
        <v>1236</v>
      </c>
      <c r="O259" s="10" t="s">
        <v>185</v>
      </c>
      <c r="P259" s="10">
        <v>43483</v>
      </c>
      <c r="Q259" s="16"/>
    </row>
    <row r="260" spans="1:17" ht="45" customHeight="1">
      <c r="A260" s="8">
        <v>258</v>
      </c>
      <c r="B260" s="9" t="s">
        <v>1237</v>
      </c>
      <c r="C260" s="11" t="s">
        <v>36</v>
      </c>
      <c r="D260" s="12" t="s">
        <v>1182</v>
      </c>
      <c r="E260" s="12" t="s">
        <v>72</v>
      </c>
      <c r="F260" s="13" t="s">
        <v>1238</v>
      </c>
      <c r="G260" s="14" t="s">
        <v>1239</v>
      </c>
      <c r="H260" s="13" t="s">
        <v>1041</v>
      </c>
      <c r="I260" s="13" t="s">
        <v>1218</v>
      </c>
      <c r="J260" s="15">
        <v>14754340</v>
      </c>
      <c r="K260" s="15">
        <v>14754340</v>
      </c>
      <c r="L260" s="11" t="s">
        <v>26</v>
      </c>
      <c r="M260" s="13" t="s">
        <v>227</v>
      </c>
      <c r="N260" s="19" t="s">
        <v>1240</v>
      </c>
      <c r="O260" s="10" t="s">
        <v>185</v>
      </c>
      <c r="P260" s="10">
        <v>43563</v>
      </c>
      <c r="Q260" s="16"/>
    </row>
    <row r="261" spans="1:17" ht="45" customHeight="1">
      <c r="A261" s="8">
        <v>259</v>
      </c>
      <c r="B261" s="9" t="s">
        <v>1241</v>
      </c>
      <c r="C261" s="11" t="s">
        <v>36</v>
      </c>
      <c r="D261" s="12" t="s">
        <v>234</v>
      </c>
      <c r="E261" s="12" t="s">
        <v>123</v>
      </c>
      <c r="F261" s="13" t="s">
        <v>1242</v>
      </c>
      <c r="G261" s="14" t="s">
        <v>1243</v>
      </c>
      <c r="H261" s="13" t="s">
        <v>1041</v>
      </c>
      <c r="I261" s="13" t="s">
        <v>1218</v>
      </c>
      <c r="J261" s="15">
        <v>14754340</v>
      </c>
      <c r="K261" s="15">
        <v>14754340</v>
      </c>
      <c r="L261" s="11" t="s">
        <v>26</v>
      </c>
      <c r="M261" s="13" t="s">
        <v>227</v>
      </c>
      <c r="N261" s="19" t="s">
        <v>1244</v>
      </c>
      <c r="O261" s="10" t="s">
        <v>49</v>
      </c>
      <c r="P261" s="10">
        <v>43140</v>
      </c>
      <c r="Q261" s="16"/>
    </row>
    <row r="262" spans="1:17" ht="45" customHeight="1">
      <c r="A262" s="8">
        <v>260</v>
      </c>
      <c r="B262" s="9" t="s">
        <v>1245</v>
      </c>
      <c r="C262" s="11" t="s">
        <v>36</v>
      </c>
      <c r="D262" s="12" t="s">
        <v>234</v>
      </c>
      <c r="E262" s="12" t="s">
        <v>123</v>
      </c>
      <c r="F262" s="13" t="s">
        <v>1246</v>
      </c>
      <c r="G262" s="14" t="s">
        <v>1247</v>
      </c>
      <c r="H262" s="13" t="s">
        <v>1041</v>
      </c>
      <c r="I262" s="13" t="s">
        <v>1218</v>
      </c>
      <c r="J262" s="15">
        <v>14754340</v>
      </c>
      <c r="K262" s="15">
        <v>57367289</v>
      </c>
      <c r="L262" s="11" t="s">
        <v>26</v>
      </c>
      <c r="M262" s="13" t="s">
        <v>227</v>
      </c>
      <c r="N262" s="19" t="s">
        <v>414</v>
      </c>
      <c r="O262" s="10" t="s">
        <v>319</v>
      </c>
      <c r="P262" s="10">
        <v>43630</v>
      </c>
      <c r="Q262" s="16"/>
    </row>
    <row r="263" spans="1:17" ht="56.25" customHeight="1">
      <c r="A263" s="8">
        <v>261</v>
      </c>
      <c r="B263" s="9" t="s">
        <v>1248</v>
      </c>
      <c r="C263" s="11" t="s">
        <v>36</v>
      </c>
      <c r="D263" s="12" t="s">
        <v>234</v>
      </c>
      <c r="E263" s="12" t="s">
        <v>123</v>
      </c>
      <c r="F263" s="13" t="s">
        <v>1249</v>
      </c>
      <c r="G263" s="14" t="s">
        <v>1250</v>
      </c>
      <c r="H263" s="13" t="s">
        <v>1041</v>
      </c>
      <c r="I263" s="13" t="s">
        <v>1218</v>
      </c>
      <c r="J263" s="15">
        <v>14754340</v>
      </c>
      <c r="K263" s="15">
        <v>14754340</v>
      </c>
      <c r="L263" s="11" t="s">
        <v>26</v>
      </c>
      <c r="M263" s="13" t="s">
        <v>227</v>
      </c>
      <c r="N263" s="19" t="s">
        <v>1251</v>
      </c>
      <c r="O263" s="10" t="s">
        <v>185</v>
      </c>
      <c r="P263" s="10">
        <v>43531</v>
      </c>
      <c r="Q263" s="16"/>
    </row>
    <row r="264" spans="1:17" ht="56.25" customHeight="1">
      <c r="A264" s="8">
        <v>262</v>
      </c>
      <c r="B264" s="9" t="s">
        <v>1252</v>
      </c>
      <c r="C264" s="11" t="s">
        <v>36</v>
      </c>
      <c r="D264" s="12" t="s">
        <v>1253</v>
      </c>
      <c r="E264" s="12" t="s">
        <v>123</v>
      </c>
      <c r="F264" s="13" t="s">
        <v>1254</v>
      </c>
      <c r="G264" s="14" t="s">
        <v>1255</v>
      </c>
      <c r="H264" s="13" t="s">
        <v>1256</v>
      </c>
      <c r="I264" s="13" t="s">
        <v>1257</v>
      </c>
      <c r="J264" s="15" t="s">
        <v>126</v>
      </c>
      <c r="K264" s="15">
        <v>0</v>
      </c>
      <c r="L264" s="11" t="s">
        <v>40</v>
      </c>
      <c r="M264" s="13" t="s">
        <v>27</v>
      </c>
      <c r="N264" s="22" t="s">
        <v>1258</v>
      </c>
      <c r="O264" s="10" t="s">
        <v>49</v>
      </c>
      <c r="P264" s="10">
        <v>43252</v>
      </c>
      <c r="Q264" s="16"/>
    </row>
    <row r="265" spans="1:17" ht="56.25" customHeight="1">
      <c r="A265" s="8">
        <v>263</v>
      </c>
      <c r="B265" s="9" t="s">
        <v>1259</v>
      </c>
      <c r="C265" s="11" t="s">
        <v>36</v>
      </c>
      <c r="D265" s="12" t="s">
        <v>901</v>
      </c>
      <c r="E265" s="12" t="s">
        <v>123</v>
      </c>
      <c r="F265" s="13" t="s">
        <v>1260</v>
      </c>
      <c r="G265" s="14" t="s">
        <v>1261</v>
      </c>
      <c r="H265" s="13" t="s">
        <v>1041</v>
      </c>
      <c r="I265" s="13" t="s">
        <v>1218</v>
      </c>
      <c r="J265" s="15">
        <v>14754340</v>
      </c>
      <c r="K265" s="15">
        <v>14754340</v>
      </c>
      <c r="L265" s="11" t="s">
        <v>26</v>
      </c>
      <c r="M265" s="13" t="s">
        <v>227</v>
      </c>
      <c r="N265" s="19" t="s">
        <v>1262</v>
      </c>
      <c r="O265" s="10" t="s">
        <v>49</v>
      </c>
      <c r="P265" s="10">
        <v>43427</v>
      </c>
      <c r="Q265" s="16"/>
    </row>
    <row r="266" spans="1:17" ht="45" customHeight="1">
      <c r="A266" s="8">
        <v>264</v>
      </c>
      <c r="B266" s="9" t="s">
        <v>1263</v>
      </c>
      <c r="C266" s="11" t="s">
        <v>36</v>
      </c>
      <c r="D266" s="12" t="s">
        <v>901</v>
      </c>
      <c r="E266" s="12" t="s">
        <v>21</v>
      </c>
      <c r="F266" s="13" t="s">
        <v>1264</v>
      </c>
      <c r="G266" s="14" t="s">
        <v>1265</v>
      </c>
      <c r="H266" s="13" t="s">
        <v>1266</v>
      </c>
      <c r="I266" s="13" t="s">
        <v>1218</v>
      </c>
      <c r="J266" s="15">
        <v>14754340</v>
      </c>
      <c r="K266" s="15">
        <v>14754340</v>
      </c>
      <c r="L266" s="11" t="s">
        <v>26</v>
      </c>
      <c r="M266" s="13" t="s">
        <v>227</v>
      </c>
      <c r="N266" s="19" t="s">
        <v>1267</v>
      </c>
      <c r="O266" s="10" t="s">
        <v>49</v>
      </c>
      <c r="P266" s="10">
        <v>43504</v>
      </c>
      <c r="Q266" s="16"/>
    </row>
    <row r="267" spans="1:17" ht="45" customHeight="1">
      <c r="A267" s="8">
        <v>265</v>
      </c>
      <c r="B267" s="9" t="s">
        <v>1268</v>
      </c>
      <c r="C267" s="11" t="s">
        <v>36</v>
      </c>
      <c r="D267" s="12" t="s">
        <v>901</v>
      </c>
      <c r="E267" s="12" t="s">
        <v>64</v>
      </c>
      <c r="F267" s="13" t="s">
        <v>1269</v>
      </c>
      <c r="G267" s="14" t="s">
        <v>1270</v>
      </c>
      <c r="H267" s="13" t="s">
        <v>1266</v>
      </c>
      <c r="I267" s="13" t="s">
        <v>1218</v>
      </c>
      <c r="J267" s="15">
        <v>14754340</v>
      </c>
      <c r="K267" s="15">
        <v>14754340</v>
      </c>
      <c r="L267" s="11" t="s">
        <v>26</v>
      </c>
      <c r="M267" s="13" t="s">
        <v>227</v>
      </c>
      <c r="N267" s="19" t="s">
        <v>1271</v>
      </c>
      <c r="O267" s="10" t="s">
        <v>319</v>
      </c>
      <c r="P267" s="10">
        <v>43488</v>
      </c>
      <c r="Q267" s="16"/>
    </row>
    <row r="268" spans="1:17" ht="45" customHeight="1">
      <c r="A268" s="8">
        <v>266</v>
      </c>
      <c r="B268" s="9" t="s">
        <v>1272</v>
      </c>
      <c r="C268" s="11" t="s">
        <v>36</v>
      </c>
      <c r="D268" s="12" t="s">
        <v>901</v>
      </c>
      <c r="E268" s="12" t="s">
        <v>123</v>
      </c>
      <c r="F268" s="13" t="s">
        <v>1273</v>
      </c>
      <c r="G268" s="14" t="s">
        <v>1274</v>
      </c>
      <c r="H268" s="13" t="s">
        <v>1266</v>
      </c>
      <c r="I268" s="13" t="s">
        <v>1218</v>
      </c>
      <c r="J268" s="15">
        <v>14754340</v>
      </c>
      <c r="K268" s="15">
        <v>14754340</v>
      </c>
      <c r="L268" s="11" t="s">
        <v>26</v>
      </c>
      <c r="M268" s="13" t="s">
        <v>227</v>
      </c>
      <c r="N268" s="19" t="s">
        <v>1267</v>
      </c>
      <c r="O268" s="10" t="s">
        <v>49</v>
      </c>
      <c r="P268" s="10">
        <v>43504</v>
      </c>
      <c r="Q268" s="16"/>
    </row>
    <row r="269" spans="1:17" ht="45" customHeight="1">
      <c r="A269" s="8">
        <v>267</v>
      </c>
      <c r="B269" s="9" t="s">
        <v>1275</v>
      </c>
      <c r="C269" s="11" t="s">
        <v>36</v>
      </c>
      <c r="D269" s="12" t="s">
        <v>901</v>
      </c>
      <c r="E269" s="12" t="s">
        <v>123</v>
      </c>
      <c r="F269" s="13" t="s">
        <v>1276</v>
      </c>
      <c r="G269" s="14" t="s">
        <v>1277</v>
      </c>
      <c r="H269" s="13" t="s">
        <v>1266</v>
      </c>
      <c r="I269" s="13" t="s">
        <v>1218</v>
      </c>
      <c r="J269" s="15">
        <v>14754340</v>
      </c>
      <c r="K269" s="15">
        <v>14754340</v>
      </c>
      <c r="L269" s="11" t="s">
        <v>26</v>
      </c>
      <c r="M269" s="13" t="s">
        <v>227</v>
      </c>
      <c r="N269" s="19" t="s">
        <v>1278</v>
      </c>
      <c r="O269" s="10" t="s">
        <v>49</v>
      </c>
      <c r="P269" s="10">
        <v>43330</v>
      </c>
      <c r="Q269" s="16"/>
    </row>
    <row r="270" spans="1:17" ht="56.25" customHeight="1">
      <c r="A270" s="8">
        <v>268</v>
      </c>
      <c r="B270" s="9" t="s">
        <v>1279</v>
      </c>
      <c r="C270" s="11" t="s">
        <v>36</v>
      </c>
      <c r="D270" s="12" t="s">
        <v>1280</v>
      </c>
      <c r="E270" s="12" t="s">
        <v>123</v>
      </c>
      <c r="F270" s="13" t="s">
        <v>1281</v>
      </c>
      <c r="G270" s="14">
        <v>80153988</v>
      </c>
      <c r="H270" s="13" t="s">
        <v>24</v>
      </c>
      <c r="I270" s="13" t="s">
        <v>1282</v>
      </c>
      <c r="J270" s="15">
        <v>74008000</v>
      </c>
      <c r="K270" s="15">
        <v>0</v>
      </c>
      <c r="L270" s="11" t="s">
        <v>26</v>
      </c>
      <c r="M270" s="13" t="s">
        <v>27</v>
      </c>
      <c r="N270" s="28" t="s">
        <v>1283</v>
      </c>
      <c r="O270" s="10" t="s">
        <v>185</v>
      </c>
      <c r="P270" s="10">
        <v>43581</v>
      </c>
      <c r="Q270" s="16"/>
    </row>
    <row r="271" spans="1:17" ht="101.25" customHeight="1">
      <c r="A271" s="8">
        <v>269</v>
      </c>
      <c r="B271" s="9" t="s">
        <v>1284</v>
      </c>
      <c r="C271" s="11" t="s">
        <v>70</v>
      </c>
      <c r="D271" s="12" t="s">
        <v>1285</v>
      </c>
      <c r="E271" s="12" t="s">
        <v>21</v>
      </c>
      <c r="F271" s="13" t="s">
        <v>1286</v>
      </c>
      <c r="G271" s="14">
        <v>1015422608</v>
      </c>
      <c r="H271" s="13" t="s">
        <v>1097</v>
      </c>
      <c r="I271" s="13" t="s">
        <v>1287</v>
      </c>
      <c r="J271" s="15">
        <v>85055933.329999998</v>
      </c>
      <c r="K271" s="15">
        <v>0</v>
      </c>
      <c r="L271" s="11" t="s">
        <v>26</v>
      </c>
      <c r="M271" s="13" t="s">
        <v>27</v>
      </c>
      <c r="N271" s="28" t="s">
        <v>1288</v>
      </c>
      <c r="O271" s="10" t="s">
        <v>57</v>
      </c>
      <c r="P271" s="10">
        <v>43279</v>
      </c>
      <c r="Q271" s="16"/>
    </row>
    <row r="272" spans="1:17" ht="56.25" customHeight="1">
      <c r="A272" s="8">
        <v>270</v>
      </c>
      <c r="B272" s="9" t="s">
        <v>1289</v>
      </c>
      <c r="C272" s="11" t="s">
        <v>70</v>
      </c>
      <c r="D272" s="12" t="s">
        <v>727</v>
      </c>
      <c r="E272" s="12" t="s">
        <v>72</v>
      </c>
      <c r="F272" s="13" t="s">
        <v>1290</v>
      </c>
      <c r="G272" s="14">
        <v>186377</v>
      </c>
      <c r="H272" s="13" t="s">
        <v>1291</v>
      </c>
      <c r="I272" s="13" t="s">
        <v>1142</v>
      </c>
      <c r="J272" s="15">
        <v>14754340</v>
      </c>
      <c r="K272" s="15">
        <v>14754340</v>
      </c>
      <c r="L272" s="11" t="s">
        <v>26</v>
      </c>
      <c r="M272" s="13" t="s">
        <v>227</v>
      </c>
      <c r="N272" s="19" t="s">
        <v>1292</v>
      </c>
      <c r="O272" s="10" t="s">
        <v>789</v>
      </c>
      <c r="P272" s="10">
        <v>43082</v>
      </c>
      <c r="Q272" s="16"/>
    </row>
    <row r="273" spans="1:17" ht="45" customHeight="1">
      <c r="A273" s="8">
        <v>271</v>
      </c>
      <c r="B273" s="9" t="s">
        <v>1293</v>
      </c>
      <c r="C273" s="11" t="s">
        <v>36</v>
      </c>
      <c r="D273" s="12" t="s">
        <v>791</v>
      </c>
      <c r="E273" s="12" t="s">
        <v>123</v>
      </c>
      <c r="F273" s="13" t="s">
        <v>1294</v>
      </c>
      <c r="G273" s="14" t="s">
        <v>1295</v>
      </c>
      <c r="H273" s="13" t="s">
        <v>1296</v>
      </c>
      <c r="I273" s="13" t="s">
        <v>1218</v>
      </c>
      <c r="J273" s="15">
        <v>14754340</v>
      </c>
      <c r="K273" s="15">
        <v>14754340</v>
      </c>
      <c r="L273" s="11" t="s">
        <v>26</v>
      </c>
      <c r="M273" s="13" t="s">
        <v>227</v>
      </c>
      <c r="N273" s="19" t="s">
        <v>1297</v>
      </c>
      <c r="O273" s="10" t="s">
        <v>49</v>
      </c>
      <c r="P273" s="10">
        <v>43300</v>
      </c>
      <c r="Q273" s="16"/>
    </row>
    <row r="274" spans="1:17" ht="56.25" customHeight="1">
      <c r="A274" s="8">
        <v>272</v>
      </c>
      <c r="B274" s="9" t="s">
        <v>1298</v>
      </c>
      <c r="C274" s="11" t="s">
        <v>36</v>
      </c>
      <c r="D274" s="12" t="s">
        <v>1299</v>
      </c>
      <c r="E274" s="12" t="s">
        <v>123</v>
      </c>
      <c r="F274" s="13" t="s">
        <v>1300</v>
      </c>
      <c r="G274" s="14" t="s">
        <v>1301</v>
      </c>
      <c r="H274" s="13" t="s">
        <v>1302</v>
      </c>
      <c r="I274" s="13" t="s">
        <v>1218</v>
      </c>
      <c r="J274" s="15">
        <v>14754340</v>
      </c>
      <c r="K274" s="15">
        <v>14754340</v>
      </c>
      <c r="L274" s="11" t="s">
        <v>26</v>
      </c>
      <c r="M274" s="13" t="s">
        <v>227</v>
      </c>
      <c r="N274" s="19" t="s">
        <v>1303</v>
      </c>
      <c r="O274" s="10" t="s">
        <v>49</v>
      </c>
      <c r="P274" s="10">
        <v>43259</v>
      </c>
      <c r="Q274" s="16"/>
    </row>
    <row r="275" spans="1:17" ht="90" customHeight="1">
      <c r="A275" s="8">
        <v>273</v>
      </c>
      <c r="B275" s="9" t="s">
        <v>1304</v>
      </c>
      <c r="C275" s="11" t="s">
        <v>36</v>
      </c>
      <c r="D275" s="12" t="s">
        <v>1305</v>
      </c>
      <c r="E275" s="12" t="s">
        <v>21</v>
      </c>
      <c r="F275" s="13" t="s">
        <v>1306</v>
      </c>
      <c r="G275" s="14">
        <v>51913546</v>
      </c>
      <c r="H275" s="13" t="s">
        <v>1307</v>
      </c>
      <c r="I275" s="13" t="s">
        <v>1308</v>
      </c>
      <c r="J275" s="15">
        <v>23067298.539999999</v>
      </c>
      <c r="K275" s="15">
        <v>0</v>
      </c>
      <c r="L275" s="11" t="s">
        <v>26</v>
      </c>
      <c r="M275" s="13" t="s">
        <v>27</v>
      </c>
      <c r="N275" s="22" t="s">
        <v>1309</v>
      </c>
      <c r="O275" s="10" t="s">
        <v>49</v>
      </c>
      <c r="P275" s="10">
        <v>43336</v>
      </c>
      <c r="Q275" s="16"/>
    </row>
    <row r="276" spans="1:17" ht="45" customHeight="1">
      <c r="A276" s="8">
        <v>274</v>
      </c>
      <c r="B276" s="9" t="s">
        <v>1310</v>
      </c>
      <c r="C276" s="11" t="s">
        <v>36</v>
      </c>
      <c r="D276" s="12" t="s">
        <v>1311</v>
      </c>
      <c r="E276" s="12" t="s">
        <v>21</v>
      </c>
      <c r="F276" s="12" t="s">
        <v>1312</v>
      </c>
      <c r="G276" s="14" t="s">
        <v>1313</v>
      </c>
      <c r="H276" s="13" t="s">
        <v>1314</v>
      </c>
      <c r="I276" s="13" t="s">
        <v>1315</v>
      </c>
      <c r="J276" s="15">
        <v>42159507.979999997</v>
      </c>
      <c r="K276" s="15">
        <v>0</v>
      </c>
      <c r="L276" s="11" t="s">
        <v>26</v>
      </c>
      <c r="M276" s="13" t="s">
        <v>27</v>
      </c>
      <c r="N276" s="22" t="s">
        <v>1316</v>
      </c>
      <c r="O276" s="10" t="s">
        <v>49</v>
      </c>
      <c r="P276" s="10">
        <v>43494</v>
      </c>
      <c r="Q276" s="16"/>
    </row>
    <row r="277" spans="1:17" ht="56.25" customHeight="1">
      <c r="A277" s="8">
        <v>275</v>
      </c>
      <c r="B277" s="9" t="s">
        <v>1317</v>
      </c>
      <c r="C277" s="11" t="s">
        <v>70</v>
      </c>
      <c r="D277" s="12" t="s">
        <v>234</v>
      </c>
      <c r="E277" s="12" t="s">
        <v>21</v>
      </c>
      <c r="F277" s="13" t="s">
        <v>1318</v>
      </c>
      <c r="G277" s="14">
        <v>12123013</v>
      </c>
      <c r="H277" s="13" t="s">
        <v>1291</v>
      </c>
      <c r="I277" s="13" t="s">
        <v>1142</v>
      </c>
      <c r="J277" s="15">
        <v>14754340</v>
      </c>
      <c r="K277" s="15">
        <v>14754340</v>
      </c>
      <c r="L277" s="11" t="s">
        <v>26</v>
      </c>
      <c r="M277" s="13" t="s">
        <v>227</v>
      </c>
      <c r="N277" s="19" t="s">
        <v>1319</v>
      </c>
      <c r="O277" s="10" t="s">
        <v>789</v>
      </c>
      <c r="P277" s="10">
        <v>43018</v>
      </c>
      <c r="Q277" s="16"/>
    </row>
    <row r="278" spans="1:17" ht="56.25" customHeight="1">
      <c r="A278" s="8">
        <v>276</v>
      </c>
      <c r="B278" s="9" t="s">
        <v>1320</v>
      </c>
      <c r="C278" s="11" t="s">
        <v>70</v>
      </c>
      <c r="D278" s="12" t="s">
        <v>276</v>
      </c>
      <c r="E278" s="12" t="s">
        <v>123</v>
      </c>
      <c r="F278" s="13" t="s">
        <v>1321</v>
      </c>
      <c r="G278" s="14">
        <v>36183724</v>
      </c>
      <c r="H278" s="13" t="s">
        <v>1291</v>
      </c>
      <c r="I278" s="13" t="s">
        <v>1142</v>
      </c>
      <c r="J278" s="15">
        <v>19874784</v>
      </c>
      <c r="K278" s="15">
        <v>19874784</v>
      </c>
      <c r="L278" s="11" t="s">
        <v>26</v>
      </c>
      <c r="M278" s="13" t="s">
        <v>227</v>
      </c>
      <c r="N278" s="19" t="s">
        <v>1322</v>
      </c>
      <c r="O278" s="10" t="s">
        <v>185</v>
      </c>
      <c r="P278" s="10">
        <v>43602</v>
      </c>
      <c r="Q278" s="16"/>
    </row>
    <row r="279" spans="1:17" ht="101.25" customHeight="1">
      <c r="A279" s="8">
        <v>277</v>
      </c>
      <c r="B279" s="9" t="s">
        <v>1323</v>
      </c>
      <c r="C279" s="11" t="s">
        <v>146</v>
      </c>
      <c r="D279" s="12" t="s">
        <v>1324</v>
      </c>
      <c r="E279" s="12" t="s">
        <v>123</v>
      </c>
      <c r="F279" s="13" t="s">
        <v>1325</v>
      </c>
      <c r="G279" s="14">
        <v>32473760</v>
      </c>
      <c r="H279" s="13" t="s">
        <v>1097</v>
      </c>
      <c r="I279" s="13" t="s">
        <v>1326</v>
      </c>
      <c r="J279" s="15" t="s">
        <v>126</v>
      </c>
      <c r="K279" s="15">
        <v>0</v>
      </c>
      <c r="L279" s="11" t="s">
        <v>26</v>
      </c>
      <c r="M279" s="13" t="s">
        <v>27</v>
      </c>
      <c r="N279" s="39" t="s">
        <v>1327</v>
      </c>
      <c r="O279" s="10" t="s">
        <v>789</v>
      </c>
      <c r="P279" s="10">
        <v>43025</v>
      </c>
      <c r="Q279" s="16"/>
    </row>
    <row r="280" spans="1:17" ht="45" customHeight="1">
      <c r="A280" s="8">
        <v>278</v>
      </c>
      <c r="B280" s="9" t="s">
        <v>1328</v>
      </c>
      <c r="C280" s="11" t="s">
        <v>1329</v>
      </c>
      <c r="D280" s="12" t="s">
        <v>1330</v>
      </c>
      <c r="E280" s="12" t="s">
        <v>123</v>
      </c>
      <c r="F280" s="13" t="s">
        <v>1331</v>
      </c>
      <c r="G280" s="14">
        <v>40017481</v>
      </c>
      <c r="H280" s="13" t="s">
        <v>1097</v>
      </c>
      <c r="I280" s="13" t="s">
        <v>1332</v>
      </c>
      <c r="J280" s="15">
        <v>128996745.87</v>
      </c>
      <c r="K280" s="15">
        <v>0</v>
      </c>
      <c r="L280" s="11" t="s">
        <v>40</v>
      </c>
      <c r="M280" s="13" t="s">
        <v>27</v>
      </c>
      <c r="N280" s="17" t="s">
        <v>1333</v>
      </c>
      <c r="O280" s="10" t="s">
        <v>49</v>
      </c>
      <c r="P280" s="10">
        <v>43602</v>
      </c>
      <c r="Q280" s="16"/>
    </row>
    <row r="281" spans="1:17" ht="67.5" customHeight="1">
      <c r="A281" s="8">
        <v>279</v>
      </c>
      <c r="B281" s="9" t="s">
        <v>1334</v>
      </c>
      <c r="C281" s="11" t="s">
        <v>172</v>
      </c>
      <c r="D281" s="12" t="s">
        <v>1335</v>
      </c>
      <c r="E281" s="12" t="s">
        <v>123</v>
      </c>
      <c r="F281" s="13" t="s">
        <v>1336</v>
      </c>
      <c r="G281" s="14">
        <v>36123823</v>
      </c>
      <c r="H281" s="13" t="s">
        <v>1097</v>
      </c>
      <c r="I281" s="13" t="s">
        <v>1337</v>
      </c>
      <c r="J281" s="15">
        <v>35155000</v>
      </c>
      <c r="K281" s="15">
        <v>0</v>
      </c>
      <c r="L281" s="11" t="s">
        <v>26</v>
      </c>
      <c r="M281" s="13" t="s">
        <v>27</v>
      </c>
      <c r="N281" s="17" t="s">
        <v>1338</v>
      </c>
      <c r="O281" s="10" t="s">
        <v>57</v>
      </c>
      <c r="P281" s="10">
        <v>43628</v>
      </c>
      <c r="Q281" s="16"/>
    </row>
    <row r="282" spans="1:17" ht="45" customHeight="1">
      <c r="A282" s="8">
        <v>280</v>
      </c>
      <c r="B282" s="9" t="s">
        <v>1339</v>
      </c>
      <c r="C282" s="11" t="s">
        <v>36</v>
      </c>
      <c r="D282" s="12" t="s">
        <v>1145</v>
      </c>
      <c r="E282" s="12" t="s">
        <v>64</v>
      </c>
      <c r="F282" s="13" t="s">
        <v>1340</v>
      </c>
      <c r="G282" s="14">
        <v>1090393593</v>
      </c>
      <c r="H282" s="13" t="s">
        <v>1302</v>
      </c>
      <c r="I282" s="13" t="s">
        <v>1218</v>
      </c>
      <c r="J282" s="15">
        <v>17142125</v>
      </c>
      <c r="K282" s="15">
        <v>17142125</v>
      </c>
      <c r="L282" s="11" t="s">
        <v>26</v>
      </c>
      <c r="M282" s="13" t="s">
        <v>227</v>
      </c>
      <c r="N282" s="19" t="s">
        <v>1341</v>
      </c>
      <c r="O282" s="10" t="s">
        <v>185</v>
      </c>
      <c r="P282" s="10">
        <v>42899</v>
      </c>
      <c r="Q282" s="16"/>
    </row>
    <row r="283" spans="1:17" ht="45" customHeight="1">
      <c r="A283" s="8">
        <v>281</v>
      </c>
      <c r="B283" s="9" t="s">
        <v>1342</v>
      </c>
      <c r="C283" s="11" t="s">
        <v>36</v>
      </c>
      <c r="D283" s="12" t="s">
        <v>1145</v>
      </c>
      <c r="E283" s="12" t="s">
        <v>123</v>
      </c>
      <c r="F283" s="13" t="s">
        <v>1343</v>
      </c>
      <c r="G283" s="14" t="s">
        <v>1344</v>
      </c>
      <c r="H283" s="13" t="s">
        <v>1266</v>
      </c>
      <c r="I283" s="13" t="s">
        <v>1218</v>
      </c>
      <c r="J283" s="15">
        <v>14754340</v>
      </c>
      <c r="K283" s="15">
        <v>14754340</v>
      </c>
      <c r="L283" s="11" t="s">
        <v>26</v>
      </c>
      <c r="M283" s="13" t="s">
        <v>227</v>
      </c>
      <c r="N283" s="19" t="s">
        <v>1345</v>
      </c>
      <c r="O283" s="10" t="s">
        <v>185</v>
      </c>
      <c r="P283" s="10">
        <v>43374</v>
      </c>
      <c r="Q283" s="16"/>
    </row>
    <row r="284" spans="1:17" ht="78.75" customHeight="1">
      <c r="A284" s="8">
        <v>282</v>
      </c>
      <c r="B284" s="9" t="s">
        <v>1346</v>
      </c>
      <c r="C284" s="11" t="s">
        <v>193</v>
      </c>
      <c r="D284" s="12" t="s">
        <v>1347</v>
      </c>
      <c r="E284" s="12" t="s">
        <v>21</v>
      </c>
      <c r="F284" s="13" t="s">
        <v>1348</v>
      </c>
      <c r="G284" s="14">
        <v>16791877</v>
      </c>
      <c r="H284" s="13" t="s">
        <v>668</v>
      </c>
      <c r="I284" s="13" t="s">
        <v>1184</v>
      </c>
      <c r="J284" s="15">
        <v>14754340</v>
      </c>
      <c r="K284" s="15">
        <v>14754340</v>
      </c>
      <c r="L284" s="11" t="s">
        <v>26</v>
      </c>
      <c r="M284" s="13" t="s">
        <v>227</v>
      </c>
      <c r="N284" s="19" t="s">
        <v>1349</v>
      </c>
      <c r="O284" s="10" t="s">
        <v>185</v>
      </c>
      <c r="P284" s="10">
        <v>43630</v>
      </c>
      <c r="Q284" s="16"/>
    </row>
    <row r="285" spans="1:17" ht="45" customHeight="1">
      <c r="A285" s="8">
        <v>283</v>
      </c>
      <c r="B285" s="9" t="s">
        <v>1350</v>
      </c>
      <c r="C285" s="11" t="s">
        <v>70</v>
      </c>
      <c r="D285" s="12" t="s">
        <v>1351</v>
      </c>
      <c r="E285" s="12" t="s">
        <v>72</v>
      </c>
      <c r="F285" s="13" t="s">
        <v>1352</v>
      </c>
      <c r="G285" s="14">
        <v>7725866</v>
      </c>
      <c r="H285" s="13" t="s">
        <v>573</v>
      </c>
      <c r="I285" s="13" t="s">
        <v>1218</v>
      </c>
      <c r="J285" s="15">
        <v>14754340</v>
      </c>
      <c r="K285" s="15">
        <v>14754340</v>
      </c>
      <c r="L285" s="11" t="s">
        <v>26</v>
      </c>
      <c r="M285" s="13" t="s">
        <v>227</v>
      </c>
      <c r="N285" s="19" t="s">
        <v>1353</v>
      </c>
      <c r="O285" s="10" t="s">
        <v>185</v>
      </c>
      <c r="P285" s="10">
        <v>43410</v>
      </c>
      <c r="Q285" s="16"/>
    </row>
    <row r="286" spans="1:17" ht="56.25" customHeight="1">
      <c r="A286" s="8">
        <v>284</v>
      </c>
      <c r="B286" s="9" t="s">
        <v>1354</v>
      </c>
      <c r="C286" s="11" t="s">
        <v>43</v>
      </c>
      <c r="D286" s="12" t="s">
        <v>1355</v>
      </c>
      <c r="E286" s="12" t="s">
        <v>21</v>
      </c>
      <c r="F286" s="13" t="s">
        <v>1356</v>
      </c>
      <c r="G286" s="14">
        <v>36530417</v>
      </c>
      <c r="H286" s="13" t="s">
        <v>24</v>
      </c>
      <c r="I286" s="13" t="s">
        <v>1357</v>
      </c>
      <c r="J286" s="15">
        <v>15000000</v>
      </c>
      <c r="K286" s="15">
        <v>0</v>
      </c>
      <c r="L286" s="11" t="s">
        <v>26</v>
      </c>
      <c r="M286" s="13" t="s">
        <v>27</v>
      </c>
      <c r="N286" s="17" t="s">
        <v>1358</v>
      </c>
      <c r="O286" s="10" t="s">
        <v>185</v>
      </c>
      <c r="P286" s="10">
        <v>43340</v>
      </c>
      <c r="Q286" s="16"/>
    </row>
    <row r="287" spans="1:17" ht="45" customHeight="1">
      <c r="A287" s="8">
        <v>285</v>
      </c>
      <c r="B287" s="9" t="s">
        <v>1359</v>
      </c>
      <c r="C287" s="11" t="s">
        <v>36</v>
      </c>
      <c r="D287" s="12" t="s">
        <v>223</v>
      </c>
      <c r="E287" s="12" t="s">
        <v>64</v>
      </c>
      <c r="F287" s="13" t="s">
        <v>1360</v>
      </c>
      <c r="G287" s="14" t="s">
        <v>1361</v>
      </c>
      <c r="H287" s="13" t="s">
        <v>493</v>
      </c>
      <c r="I287" s="13" t="s">
        <v>1218</v>
      </c>
      <c r="J287" s="15">
        <v>14754340</v>
      </c>
      <c r="K287" s="15">
        <v>14754340</v>
      </c>
      <c r="L287" s="11" t="s">
        <v>26</v>
      </c>
      <c r="M287" s="13" t="s">
        <v>227</v>
      </c>
      <c r="N287" s="19" t="s">
        <v>1362</v>
      </c>
      <c r="O287" s="10" t="s">
        <v>319</v>
      </c>
      <c r="P287" s="10">
        <v>43552</v>
      </c>
      <c r="Q287" s="16"/>
    </row>
    <row r="288" spans="1:17" ht="33.75" customHeight="1">
      <c r="A288" s="8">
        <v>286</v>
      </c>
      <c r="B288" s="9" t="s">
        <v>1363</v>
      </c>
      <c r="C288" s="11" t="s">
        <v>36</v>
      </c>
      <c r="D288" s="12" t="s">
        <v>1364</v>
      </c>
      <c r="E288" s="12" t="s">
        <v>123</v>
      </c>
      <c r="F288" s="13" t="s">
        <v>24</v>
      </c>
      <c r="G288" s="14">
        <v>5958355</v>
      </c>
      <c r="H288" s="13" t="s">
        <v>1365</v>
      </c>
      <c r="I288" s="13" t="s">
        <v>1366</v>
      </c>
      <c r="J288" s="15">
        <v>0</v>
      </c>
      <c r="K288" s="15">
        <v>0</v>
      </c>
      <c r="L288" s="11" t="s">
        <v>40</v>
      </c>
      <c r="M288" s="13" t="s">
        <v>27</v>
      </c>
      <c r="N288" s="17" t="s">
        <v>1367</v>
      </c>
      <c r="O288" s="10" t="s">
        <v>49</v>
      </c>
      <c r="P288" s="10">
        <v>43167</v>
      </c>
      <c r="Q288" s="16"/>
    </row>
    <row r="289" spans="1:17" ht="45" customHeight="1">
      <c r="A289" s="8">
        <v>287</v>
      </c>
      <c r="B289" s="9" t="s">
        <v>1368</v>
      </c>
      <c r="C289" s="11" t="s">
        <v>179</v>
      </c>
      <c r="D289" s="12" t="s">
        <v>1369</v>
      </c>
      <c r="E289" s="12" t="s">
        <v>123</v>
      </c>
      <c r="F289" s="13" t="s">
        <v>24</v>
      </c>
      <c r="G289" s="14">
        <v>6752155</v>
      </c>
      <c r="H289" s="13" t="s">
        <v>1370</v>
      </c>
      <c r="I289" s="13" t="s">
        <v>1371</v>
      </c>
      <c r="J289" s="15">
        <v>28150000</v>
      </c>
      <c r="K289" s="15">
        <v>0</v>
      </c>
      <c r="L289" s="11" t="s">
        <v>40</v>
      </c>
      <c r="M289" s="13" t="s">
        <v>27</v>
      </c>
      <c r="N289" s="22" t="s">
        <v>1372</v>
      </c>
      <c r="O289" s="10" t="s">
        <v>49</v>
      </c>
      <c r="P289" s="10">
        <v>42989</v>
      </c>
      <c r="Q289" s="16"/>
    </row>
    <row r="290" spans="1:17" ht="67.5" customHeight="1">
      <c r="A290" s="8">
        <v>288</v>
      </c>
      <c r="B290" s="40" t="s">
        <v>1373</v>
      </c>
      <c r="C290" s="11" t="s">
        <v>193</v>
      </c>
      <c r="D290" s="12" t="s">
        <v>1374</v>
      </c>
      <c r="E290" s="12" t="s">
        <v>21</v>
      </c>
      <c r="F290" s="13" t="s">
        <v>1375</v>
      </c>
      <c r="G290" s="14">
        <v>67017307</v>
      </c>
      <c r="H290" s="13" t="s">
        <v>24</v>
      </c>
      <c r="I290" s="13" t="s">
        <v>1376</v>
      </c>
      <c r="J290" s="15">
        <v>93672369.099999994</v>
      </c>
      <c r="K290" s="15">
        <v>0</v>
      </c>
      <c r="L290" s="11" t="s">
        <v>40</v>
      </c>
      <c r="M290" s="13" t="s">
        <v>27</v>
      </c>
      <c r="N290" s="28" t="s">
        <v>1377</v>
      </c>
      <c r="O290" s="10" t="s">
        <v>49</v>
      </c>
      <c r="P290" s="10">
        <v>43431</v>
      </c>
      <c r="Q290" s="16"/>
    </row>
    <row r="291" spans="1:17" ht="67.5" customHeight="1">
      <c r="A291" s="8">
        <v>289</v>
      </c>
      <c r="B291" s="9" t="s">
        <v>1378</v>
      </c>
      <c r="C291" s="11" t="s">
        <v>36</v>
      </c>
      <c r="D291" s="12" t="s">
        <v>1379</v>
      </c>
      <c r="E291" s="12" t="s">
        <v>123</v>
      </c>
      <c r="F291" s="13" t="s">
        <v>1380</v>
      </c>
      <c r="G291" s="14" t="s">
        <v>1381</v>
      </c>
      <c r="H291" s="13" t="s">
        <v>24</v>
      </c>
      <c r="I291" s="13" t="s">
        <v>1382</v>
      </c>
      <c r="J291" s="15">
        <v>532314000</v>
      </c>
      <c r="K291" s="15">
        <v>0</v>
      </c>
      <c r="L291" s="11" t="s">
        <v>26</v>
      </c>
      <c r="M291" s="13" t="s">
        <v>27</v>
      </c>
      <c r="N291" s="41" t="s">
        <v>1383</v>
      </c>
      <c r="O291" s="10" t="s">
        <v>49</v>
      </c>
      <c r="P291" s="10">
        <v>43194</v>
      </c>
      <c r="Q291" s="16"/>
    </row>
    <row r="292" spans="1:17" ht="45" customHeight="1">
      <c r="A292" s="8">
        <v>290</v>
      </c>
      <c r="B292" s="9" t="s">
        <v>1384</v>
      </c>
      <c r="C292" s="11" t="s">
        <v>179</v>
      </c>
      <c r="D292" s="12" t="s">
        <v>791</v>
      </c>
      <c r="E292" s="12" t="s">
        <v>123</v>
      </c>
      <c r="F292" s="13" t="s">
        <v>1385</v>
      </c>
      <c r="G292" s="14">
        <v>1048209630</v>
      </c>
      <c r="H292" s="13" t="s">
        <v>1386</v>
      </c>
      <c r="I292" s="13" t="s">
        <v>349</v>
      </c>
      <c r="J292" s="15">
        <v>135000000</v>
      </c>
      <c r="K292" s="15">
        <v>135000000</v>
      </c>
      <c r="L292" s="11" t="s">
        <v>26</v>
      </c>
      <c r="M292" s="13" t="s">
        <v>227</v>
      </c>
      <c r="N292" s="19" t="s">
        <v>1387</v>
      </c>
      <c r="O292" s="10" t="s">
        <v>185</v>
      </c>
      <c r="P292" s="10">
        <v>43497</v>
      </c>
      <c r="Q292" s="16"/>
    </row>
    <row r="293" spans="1:17" ht="56.25" customHeight="1">
      <c r="A293" s="8">
        <v>291</v>
      </c>
      <c r="B293" s="9" t="s">
        <v>1388</v>
      </c>
      <c r="C293" s="11" t="s">
        <v>36</v>
      </c>
      <c r="D293" s="12" t="s">
        <v>1145</v>
      </c>
      <c r="E293" s="12" t="s">
        <v>123</v>
      </c>
      <c r="F293" s="13" t="s">
        <v>1389</v>
      </c>
      <c r="G293" s="14">
        <v>116250997</v>
      </c>
      <c r="H293" s="13" t="s">
        <v>668</v>
      </c>
      <c r="I293" s="13" t="s">
        <v>1390</v>
      </c>
      <c r="J293" s="15">
        <v>150000000</v>
      </c>
      <c r="K293" s="15">
        <v>150000000</v>
      </c>
      <c r="L293" s="11" t="s">
        <v>26</v>
      </c>
      <c r="M293" s="13" t="s">
        <v>227</v>
      </c>
      <c r="N293" s="19" t="s">
        <v>1391</v>
      </c>
      <c r="O293" s="10" t="s">
        <v>49</v>
      </c>
      <c r="P293" s="10">
        <v>43305</v>
      </c>
      <c r="Q293" s="16"/>
    </row>
    <row r="294" spans="1:17" ht="56.25" customHeight="1">
      <c r="A294" s="8">
        <v>292</v>
      </c>
      <c r="B294" s="9" t="s">
        <v>1392</v>
      </c>
      <c r="C294" s="11" t="s">
        <v>36</v>
      </c>
      <c r="D294" s="12" t="s">
        <v>37</v>
      </c>
      <c r="E294" s="12" t="s">
        <v>72</v>
      </c>
      <c r="F294" s="13" t="s">
        <v>1393</v>
      </c>
      <c r="G294" s="14">
        <v>79116057</v>
      </c>
      <c r="H294" s="13" t="s">
        <v>24</v>
      </c>
      <c r="I294" s="13" t="s">
        <v>1394</v>
      </c>
      <c r="J294" s="15">
        <v>73771700</v>
      </c>
      <c r="K294" s="15">
        <v>0</v>
      </c>
      <c r="L294" s="11" t="s">
        <v>26</v>
      </c>
      <c r="M294" s="13" t="s">
        <v>27</v>
      </c>
      <c r="N294" s="17" t="s">
        <v>1395</v>
      </c>
      <c r="O294" s="10" t="s">
        <v>96</v>
      </c>
      <c r="P294" s="10">
        <v>43353</v>
      </c>
      <c r="Q294" s="16"/>
    </row>
    <row r="295" spans="1:17" ht="45" customHeight="1">
      <c r="A295" s="8">
        <v>293</v>
      </c>
      <c r="B295" s="9" t="s">
        <v>1396</v>
      </c>
      <c r="C295" s="11" t="s">
        <v>36</v>
      </c>
      <c r="D295" s="12" t="s">
        <v>1397</v>
      </c>
      <c r="E295" s="12" t="s">
        <v>421</v>
      </c>
      <c r="F295" s="13" t="s">
        <v>1398</v>
      </c>
      <c r="G295" s="14">
        <v>16071089</v>
      </c>
      <c r="H295" s="13" t="s">
        <v>493</v>
      </c>
      <c r="I295" s="13" t="s">
        <v>1218</v>
      </c>
      <c r="J295" s="15">
        <v>36000000</v>
      </c>
      <c r="K295" s="15">
        <v>36000000</v>
      </c>
      <c r="L295" s="11" t="s">
        <v>26</v>
      </c>
      <c r="M295" s="13" t="s">
        <v>227</v>
      </c>
      <c r="N295" s="19" t="s">
        <v>1399</v>
      </c>
      <c r="O295" s="10" t="s">
        <v>789</v>
      </c>
      <c r="P295" s="10">
        <v>43034</v>
      </c>
      <c r="Q295" s="16"/>
    </row>
    <row r="296" spans="1:17" ht="45" customHeight="1">
      <c r="A296" s="8">
        <v>294</v>
      </c>
      <c r="B296" s="9" t="s">
        <v>1400</v>
      </c>
      <c r="C296" s="11" t="s">
        <v>36</v>
      </c>
      <c r="D296" s="12" t="s">
        <v>605</v>
      </c>
      <c r="E296" s="12" t="s">
        <v>123</v>
      </c>
      <c r="F296" s="13" t="s">
        <v>1401</v>
      </c>
      <c r="G296" s="14">
        <v>9313251</v>
      </c>
      <c r="H296" s="13" t="s">
        <v>493</v>
      </c>
      <c r="I296" s="13" t="s">
        <v>1218</v>
      </c>
      <c r="J296" s="15">
        <v>73000000</v>
      </c>
      <c r="K296" s="15">
        <v>73000000</v>
      </c>
      <c r="L296" s="11" t="s">
        <v>26</v>
      </c>
      <c r="M296" s="13" t="s">
        <v>227</v>
      </c>
      <c r="N296" s="19" t="s">
        <v>1402</v>
      </c>
      <c r="O296" s="10" t="s">
        <v>185</v>
      </c>
      <c r="P296" s="10">
        <v>43629</v>
      </c>
      <c r="Q296" s="16"/>
    </row>
    <row r="297" spans="1:17" ht="56.25" customHeight="1">
      <c r="A297" s="8">
        <v>295</v>
      </c>
      <c r="B297" s="9" t="s">
        <v>1403</v>
      </c>
      <c r="C297" s="11" t="s">
        <v>36</v>
      </c>
      <c r="D297" s="12" t="s">
        <v>1397</v>
      </c>
      <c r="E297" s="12" t="s">
        <v>21</v>
      </c>
      <c r="F297" s="13" t="s">
        <v>1404</v>
      </c>
      <c r="G297" s="14">
        <v>51847493</v>
      </c>
      <c r="H297" s="13" t="s">
        <v>1115</v>
      </c>
      <c r="I297" s="13" t="s">
        <v>1390</v>
      </c>
      <c r="J297" s="15">
        <v>14754340</v>
      </c>
      <c r="K297" s="15">
        <v>14754340</v>
      </c>
      <c r="L297" s="11" t="s">
        <v>26</v>
      </c>
      <c r="M297" s="13" t="s">
        <v>227</v>
      </c>
      <c r="N297" s="19" t="s">
        <v>1405</v>
      </c>
      <c r="O297" s="10" t="s">
        <v>49</v>
      </c>
      <c r="P297" s="10">
        <v>43322</v>
      </c>
      <c r="Q297" s="16"/>
    </row>
    <row r="298" spans="1:17" ht="56.25" customHeight="1">
      <c r="A298" s="8">
        <v>296</v>
      </c>
      <c r="B298" s="9" t="s">
        <v>1406</v>
      </c>
      <c r="C298" s="11" t="s">
        <v>536</v>
      </c>
      <c r="D298" s="12" t="s">
        <v>1407</v>
      </c>
      <c r="E298" s="12" t="s">
        <v>64</v>
      </c>
      <c r="F298" s="13" t="s">
        <v>1408</v>
      </c>
      <c r="G298" s="14">
        <v>12126804</v>
      </c>
      <c r="H298" s="13" t="s">
        <v>1409</v>
      </c>
      <c r="I298" s="13" t="s">
        <v>1410</v>
      </c>
      <c r="J298" s="15">
        <v>23313755.719999999</v>
      </c>
      <c r="K298" s="15">
        <v>0</v>
      </c>
      <c r="L298" s="11" t="s">
        <v>26</v>
      </c>
      <c r="M298" s="13" t="s">
        <v>27</v>
      </c>
      <c r="N298" s="17" t="s">
        <v>1395</v>
      </c>
      <c r="O298" s="10" t="s">
        <v>49</v>
      </c>
      <c r="P298" s="10">
        <v>43298</v>
      </c>
      <c r="Q298" s="16"/>
    </row>
    <row r="299" spans="1:17" ht="45" customHeight="1">
      <c r="A299" s="8">
        <v>297</v>
      </c>
      <c r="B299" s="9" t="s">
        <v>1411</v>
      </c>
      <c r="C299" s="11" t="s">
        <v>36</v>
      </c>
      <c r="D299" s="12" t="s">
        <v>1412</v>
      </c>
      <c r="E299" s="12" t="s">
        <v>123</v>
      </c>
      <c r="F299" s="13" t="s">
        <v>24</v>
      </c>
      <c r="G299" s="14" t="s">
        <v>1413</v>
      </c>
      <c r="H299" s="13" t="s">
        <v>107</v>
      </c>
      <c r="I299" s="13" t="s">
        <v>1414</v>
      </c>
      <c r="J299" s="15" t="s">
        <v>126</v>
      </c>
      <c r="K299" s="15">
        <v>0</v>
      </c>
      <c r="L299" s="11" t="s">
        <v>40</v>
      </c>
      <c r="M299" s="13" t="s">
        <v>27</v>
      </c>
      <c r="N299" s="22" t="s">
        <v>1415</v>
      </c>
      <c r="O299" s="10" t="s">
        <v>49</v>
      </c>
      <c r="P299" s="10">
        <v>43315</v>
      </c>
      <c r="Q299" s="16"/>
    </row>
    <row r="300" spans="1:17" ht="33.75" customHeight="1">
      <c r="A300" s="8">
        <v>298</v>
      </c>
      <c r="B300" s="9" t="s">
        <v>1416</v>
      </c>
      <c r="C300" s="11" t="s">
        <v>583</v>
      </c>
      <c r="D300" s="12" t="s">
        <v>335</v>
      </c>
      <c r="E300" s="12" t="s">
        <v>123</v>
      </c>
      <c r="F300" s="13" t="s">
        <v>1417</v>
      </c>
      <c r="G300" s="42" t="s">
        <v>1418</v>
      </c>
      <c r="H300" s="13" t="s">
        <v>24</v>
      </c>
      <c r="I300" s="20" t="s">
        <v>278</v>
      </c>
      <c r="J300" s="15">
        <v>150000000</v>
      </c>
      <c r="K300" s="15">
        <v>150000000</v>
      </c>
      <c r="L300" s="11" t="s">
        <v>40</v>
      </c>
      <c r="M300" s="13" t="s">
        <v>227</v>
      </c>
      <c r="N300" s="12" t="s">
        <v>1419</v>
      </c>
      <c r="O300" s="10" t="s">
        <v>115</v>
      </c>
      <c r="P300" s="10">
        <v>43406</v>
      </c>
      <c r="Q300" s="16"/>
    </row>
    <row r="301" spans="1:17" ht="56.25" customHeight="1">
      <c r="A301" s="8">
        <v>299</v>
      </c>
      <c r="B301" s="9" t="s">
        <v>1420</v>
      </c>
      <c r="C301" s="11" t="s">
        <v>36</v>
      </c>
      <c r="D301" s="12" t="s">
        <v>1421</v>
      </c>
      <c r="E301" s="12" t="s">
        <v>72</v>
      </c>
      <c r="F301" s="13" t="s">
        <v>1422</v>
      </c>
      <c r="G301" s="14">
        <v>52712199</v>
      </c>
      <c r="H301" s="13" t="s">
        <v>668</v>
      </c>
      <c r="I301" s="13" t="s">
        <v>1423</v>
      </c>
      <c r="J301" s="15">
        <v>163606299</v>
      </c>
      <c r="K301" s="15">
        <v>0</v>
      </c>
      <c r="L301" s="11" t="s">
        <v>26</v>
      </c>
      <c r="M301" s="13" t="s">
        <v>27</v>
      </c>
      <c r="N301" s="17" t="s">
        <v>1395</v>
      </c>
      <c r="O301" s="10" t="s">
        <v>49</v>
      </c>
      <c r="P301" s="10">
        <v>43298</v>
      </c>
      <c r="Q301" s="16"/>
    </row>
    <row r="302" spans="1:17" ht="67.5" customHeight="1">
      <c r="A302" s="8">
        <v>300</v>
      </c>
      <c r="B302" s="9" t="s">
        <v>1424</v>
      </c>
      <c r="C302" s="11" t="s">
        <v>744</v>
      </c>
      <c r="D302" s="12" t="s">
        <v>1355</v>
      </c>
      <c r="E302" s="12" t="s">
        <v>21</v>
      </c>
      <c r="F302" s="13" t="s">
        <v>1425</v>
      </c>
      <c r="G302" s="14">
        <v>16620155</v>
      </c>
      <c r="H302" s="13" t="s">
        <v>1097</v>
      </c>
      <c r="I302" s="13" t="s">
        <v>1426</v>
      </c>
      <c r="J302" s="15">
        <v>66588240</v>
      </c>
      <c r="K302" s="15">
        <v>0</v>
      </c>
      <c r="L302" s="11" t="s">
        <v>26</v>
      </c>
      <c r="M302" s="13" t="s">
        <v>27</v>
      </c>
      <c r="N302" s="17" t="s">
        <v>1427</v>
      </c>
      <c r="O302" s="10" t="s">
        <v>49</v>
      </c>
      <c r="P302" s="10">
        <v>43516</v>
      </c>
      <c r="Q302" s="16"/>
    </row>
    <row r="303" spans="1:17" ht="56.25" customHeight="1">
      <c r="A303" s="8">
        <v>301</v>
      </c>
      <c r="B303" s="9" t="s">
        <v>1428</v>
      </c>
      <c r="C303" s="11" t="s">
        <v>36</v>
      </c>
      <c r="D303" s="12" t="s">
        <v>791</v>
      </c>
      <c r="E303" s="12" t="s">
        <v>123</v>
      </c>
      <c r="F303" s="13" t="s">
        <v>1429</v>
      </c>
      <c r="G303" s="14" t="s">
        <v>1430</v>
      </c>
      <c r="H303" s="13" t="s">
        <v>493</v>
      </c>
      <c r="I303" s="13" t="s">
        <v>1218</v>
      </c>
      <c r="J303" s="15">
        <v>14754340</v>
      </c>
      <c r="K303" s="15">
        <v>14754340</v>
      </c>
      <c r="L303" s="11" t="s">
        <v>26</v>
      </c>
      <c r="M303" s="13" t="s">
        <v>227</v>
      </c>
      <c r="N303" s="19" t="s">
        <v>1431</v>
      </c>
      <c r="O303" s="10" t="s">
        <v>185</v>
      </c>
      <c r="P303" s="10">
        <v>43483</v>
      </c>
      <c r="Q303" s="16"/>
    </row>
    <row r="304" spans="1:17" ht="45" customHeight="1">
      <c r="A304" s="8">
        <v>302</v>
      </c>
      <c r="B304" s="9" t="s">
        <v>1432</v>
      </c>
      <c r="C304" s="11" t="s">
        <v>36</v>
      </c>
      <c r="D304" s="12" t="s">
        <v>291</v>
      </c>
      <c r="E304" s="12" t="s">
        <v>123</v>
      </c>
      <c r="F304" s="13" t="s">
        <v>1433</v>
      </c>
      <c r="G304" s="14" t="s">
        <v>1434</v>
      </c>
      <c r="H304" s="13" t="s">
        <v>493</v>
      </c>
      <c r="I304" s="13" t="s">
        <v>1218</v>
      </c>
      <c r="J304" s="15">
        <v>14754340</v>
      </c>
      <c r="K304" s="15">
        <v>14754340</v>
      </c>
      <c r="L304" s="11" t="s">
        <v>26</v>
      </c>
      <c r="M304" s="13" t="s">
        <v>227</v>
      </c>
      <c r="N304" s="19" t="s">
        <v>1435</v>
      </c>
      <c r="O304" s="10" t="s">
        <v>789</v>
      </c>
      <c r="P304" s="10">
        <v>43318</v>
      </c>
      <c r="Q304" s="16"/>
    </row>
    <row r="305" spans="1:17" ht="101.25" customHeight="1">
      <c r="A305" s="8">
        <v>303</v>
      </c>
      <c r="B305" s="9" t="s">
        <v>1436</v>
      </c>
      <c r="C305" s="11" t="s">
        <v>36</v>
      </c>
      <c r="D305" s="12" t="s">
        <v>1437</v>
      </c>
      <c r="E305" s="12" t="s">
        <v>123</v>
      </c>
      <c r="F305" s="13" t="s">
        <v>1438</v>
      </c>
      <c r="G305" s="14">
        <v>10180560</v>
      </c>
      <c r="H305" s="13" t="s">
        <v>668</v>
      </c>
      <c r="I305" s="13" t="s">
        <v>1439</v>
      </c>
      <c r="J305" s="15">
        <v>141827842.5</v>
      </c>
      <c r="K305" s="15">
        <v>0</v>
      </c>
      <c r="L305" s="11" t="s">
        <v>40</v>
      </c>
      <c r="M305" s="13" t="s">
        <v>27</v>
      </c>
      <c r="N305" s="17" t="s">
        <v>1440</v>
      </c>
      <c r="O305" s="10" t="s">
        <v>49</v>
      </c>
      <c r="P305" s="10">
        <v>43298</v>
      </c>
      <c r="Q305" s="16"/>
    </row>
    <row r="306" spans="1:17" ht="56.25" customHeight="1">
      <c r="A306" s="8">
        <v>304</v>
      </c>
      <c r="B306" s="9" t="s">
        <v>1441</v>
      </c>
      <c r="C306" s="11" t="s">
        <v>36</v>
      </c>
      <c r="D306" s="12" t="s">
        <v>1442</v>
      </c>
      <c r="E306" s="12" t="s">
        <v>123</v>
      </c>
      <c r="F306" s="13" t="s">
        <v>1443</v>
      </c>
      <c r="G306" s="14">
        <v>1121826623</v>
      </c>
      <c r="H306" s="13" t="s">
        <v>1296</v>
      </c>
      <c r="I306" s="13" t="s">
        <v>1218</v>
      </c>
      <c r="J306" s="15">
        <v>57592668</v>
      </c>
      <c r="K306" s="15">
        <v>57592668</v>
      </c>
      <c r="L306" s="11" t="s">
        <v>26</v>
      </c>
      <c r="M306" s="13" t="s">
        <v>227</v>
      </c>
      <c r="N306" s="19" t="s">
        <v>1444</v>
      </c>
      <c r="O306" s="10" t="s">
        <v>49</v>
      </c>
      <c r="P306" s="10">
        <v>43248</v>
      </c>
      <c r="Q306" s="16"/>
    </row>
    <row r="307" spans="1:17" ht="45" customHeight="1">
      <c r="A307" s="8">
        <v>305</v>
      </c>
      <c r="B307" s="9" t="s">
        <v>1445</v>
      </c>
      <c r="C307" s="11" t="s">
        <v>36</v>
      </c>
      <c r="D307" s="12" t="s">
        <v>1446</v>
      </c>
      <c r="E307" s="12" t="s">
        <v>123</v>
      </c>
      <c r="F307" s="13" t="s">
        <v>1447</v>
      </c>
      <c r="G307" s="14" t="s">
        <v>1448</v>
      </c>
      <c r="H307" s="13" t="s">
        <v>1266</v>
      </c>
      <c r="I307" s="13" t="s">
        <v>1218</v>
      </c>
      <c r="J307" s="15">
        <v>14754340</v>
      </c>
      <c r="K307" s="15">
        <v>14754340</v>
      </c>
      <c r="L307" s="11" t="s">
        <v>26</v>
      </c>
      <c r="M307" s="13" t="s">
        <v>227</v>
      </c>
      <c r="N307" s="19" t="s">
        <v>1449</v>
      </c>
      <c r="O307" s="10" t="s">
        <v>49</v>
      </c>
      <c r="P307" s="10">
        <v>43311</v>
      </c>
      <c r="Q307" s="16"/>
    </row>
    <row r="308" spans="1:17" ht="45" customHeight="1">
      <c r="A308" s="8">
        <v>306</v>
      </c>
      <c r="B308" s="9" t="s">
        <v>1450</v>
      </c>
      <c r="C308" s="11" t="s">
        <v>36</v>
      </c>
      <c r="D308" s="12" t="s">
        <v>1446</v>
      </c>
      <c r="E308" s="12" t="s">
        <v>21</v>
      </c>
      <c r="F308" s="13" t="s">
        <v>1451</v>
      </c>
      <c r="G308" s="14" t="s">
        <v>1452</v>
      </c>
      <c r="H308" s="13" t="s">
        <v>1266</v>
      </c>
      <c r="I308" s="13" t="s">
        <v>1218</v>
      </c>
      <c r="J308" s="15">
        <v>14754340</v>
      </c>
      <c r="K308" s="15">
        <v>14754340</v>
      </c>
      <c r="L308" s="11" t="s">
        <v>26</v>
      </c>
      <c r="M308" s="13" t="s">
        <v>227</v>
      </c>
      <c r="N308" s="19" t="s">
        <v>1453</v>
      </c>
      <c r="O308" s="10" t="s">
        <v>49</v>
      </c>
      <c r="P308" s="10">
        <v>43311</v>
      </c>
      <c r="Q308" s="16"/>
    </row>
    <row r="309" spans="1:17" ht="45" customHeight="1">
      <c r="A309" s="8">
        <v>307</v>
      </c>
      <c r="B309" s="9" t="s">
        <v>1454</v>
      </c>
      <c r="C309" s="11" t="s">
        <v>583</v>
      </c>
      <c r="D309" s="12" t="s">
        <v>727</v>
      </c>
      <c r="E309" s="12" t="s">
        <v>123</v>
      </c>
      <c r="F309" s="13" t="s">
        <v>1455</v>
      </c>
      <c r="G309" s="14">
        <v>56056271</v>
      </c>
      <c r="H309" s="13" t="s">
        <v>24</v>
      </c>
      <c r="I309" s="13" t="s">
        <v>349</v>
      </c>
      <c r="J309" s="15">
        <v>150000000</v>
      </c>
      <c r="K309" s="15">
        <v>150000000</v>
      </c>
      <c r="L309" s="11" t="s">
        <v>26</v>
      </c>
      <c r="M309" s="13" t="s">
        <v>227</v>
      </c>
      <c r="N309" s="19" t="s">
        <v>1456</v>
      </c>
      <c r="O309" s="10" t="s">
        <v>185</v>
      </c>
      <c r="P309" s="10">
        <v>43550</v>
      </c>
      <c r="Q309" s="16"/>
    </row>
    <row r="310" spans="1:17" ht="78.75" customHeight="1">
      <c r="A310" s="8">
        <v>308</v>
      </c>
      <c r="B310" s="9" t="s">
        <v>1457</v>
      </c>
      <c r="C310" s="11" t="s">
        <v>36</v>
      </c>
      <c r="D310" s="12" t="s">
        <v>335</v>
      </c>
      <c r="E310" s="12" t="s">
        <v>21</v>
      </c>
      <c r="F310" s="13" t="s">
        <v>1458</v>
      </c>
      <c r="G310" s="14">
        <v>1128400753</v>
      </c>
      <c r="H310" s="13" t="s">
        <v>1459</v>
      </c>
      <c r="I310" s="13" t="s">
        <v>1460</v>
      </c>
      <c r="J310" s="15">
        <v>14754340</v>
      </c>
      <c r="K310" s="15">
        <v>14754340</v>
      </c>
      <c r="L310" s="11" t="s">
        <v>26</v>
      </c>
      <c r="M310" s="13" t="s">
        <v>227</v>
      </c>
      <c r="N310" s="19" t="s">
        <v>1461</v>
      </c>
      <c r="O310" s="10" t="s">
        <v>57</v>
      </c>
      <c r="P310" s="10">
        <v>43335</v>
      </c>
      <c r="Q310" s="16"/>
    </row>
    <row r="311" spans="1:17" ht="56.25" customHeight="1">
      <c r="A311" s="8">
        <v>309</v>
      </c>
      <c r="B311" s="9" t="s">
        <v>1462</v>
      </c>
      <c r="C311" s="11" t="s">
        <v>36</v>
      </c>
      <c r="D311" s="12" t="s">
        <v>402</v>
      </c>
      <c r="E311" s="12" t="s">
        <v>72</v>
      </c>
      <c r="F311" s="13" t="s">
        <v>1463</v>
      </c>
      <c r="G311" s="14" t="s">
        <v>1464</v>
      </c>
      <c r="H311" s="13" t="s">
        <v>1302</v>
      </c>
      <c r="I311" s="13" t="s">
        <v>1218</v>
      </c>
      <c r="J311" s="15">
        <v>14754340</v>
      </c>
      <c r="K311" s="15">
        <v>14754340</v>
      </c>
      <c r="L311" s="11" t="s">
        <v>26</v>
      </c>
      <c r="M311" s="13" t="s">
        <v>227</v>
      </c>
      <c r="N311" s="19" t="s">
        <v>1465</v>
      </c>
      <c r="O311" s="10" t="s">
        <v>49</v>
      </c>
      <c r="P311" s="10">
        <v>43238</v>
      </c>
      <c r="Q311" s="16"/>
    </row>
    <row r="312" spans="1:17" ht="56.25" customHeight="1">
      <c r="A312" s="8">
        <v>310</v>
      </c>
      <c r="B312" s="9" t="s">
        <v>1466</v>
      </c>
      <c r="C312" s="11" t="s">
        <v>98</v>
      </c>
      <c r="D312" s="12" t="s">
        <v>1467</v>
      </c>
      <c r="E312" s="12" t="s">
        <v>123</v>
      </c>
      <c r="F312" s="13" t="s">
        <v>1468</v>
      </c>
      <c r="G312" s="14">
        <v>18855621</v>
      </c>
      <c r="H312" s="13" t="s">
        <v>24</v>
      </c>
      <c r="I312" s="13" t="s">
        <v>1469</v>
      </c>
      <c r="J312" s="15">
        <v>5847897.5800000001</v>
      </c>
      <c r="K312" s="15">
        <v>0</v>
      </c>
      <c r="L312" s="11" t="s">
        <v>26</v>
      </c>
      <c r="M312" s="13" t="s">
        <v>27</v>
      </c>
      <c r="N312" s="28" t="s">
        <v>1470</v>
      </c>
      <c r="O312" s="10" t="s">
        <v>789</v>
      </c>
      <c r="P312" s="10">
        <v>43087</v>
      </c>
      <c r="Q312" s="16"/>
    </row>
    <row r="313" spans="1:17" ht="45" customHeight="1">
      <c r="A313" s="8">
        <v>311</v>
      </c>
      <c r="B313" s="9" t="s">
        <v>1471</v>
      </c>
      <c r="C313" s="11" t="s">
        <v>36</v>
      </c>
      <c r="D313" s="12" t="s">
        <v>1140</v>
      </c>
      <c r="E313" s="12" t="s">
        <v>123</v>
      </c>
      <c r="F313" s="13" t="s">
        <v>1472</v>
      </c>
      <c r="G313" s="14" t="s">
        <v>1473</v>
      </c>
      <c r="H313" s="13" t="s">
        <v>1474</v>
      </c>
      <c r="I313" s="13" t="s">
        <v>1218</v>
      </c>
      <c r="J313" s="15">
        <v>14754340</v>
      </c>
      <c r="K313" s="15">
        <v>14754340</v>
      </c>
      <c r="L313" s="11" t="s">
        <v>26</v>
      </c>
      <c r="M313" s="13" t="s">
        <v>227</v>
      </c>
      <c r="N313" s="19" t="s">
        <v>1475</v>
      </c>
      <c r="O313" s="10" t="s">
        <v>789</v>
      </c>
      <c r="P313" s="10">
        <v>43325</v>
      </c>
      <c r="Q313" s="16"/>
    </row>
    <row r="314" spans="1:17" ht="56.25" customHeight="1">
      <c r="A314" s="8">
        <v>312</v>
      </c>
      <c r="B314" s="9" t="s">
        <v>1476</v>
      </c>
      <c r="C314" s="11" t="s">
        <v>441</v>
      </c>
      <c r="D314" s="12" t="s">
        <v>301</v>
      </c>
      <c r="E314" s="12" t="s">
        <v>64</v>
      </c>
      <c r="F314" s="13" t="s">
        <v>1477</v>
      </c>
      <c r="G314" s="14">
        <v>1079949</v>
      </c>
      <c r="H314" s="13" t="s">
        <v>24</v>
      </c>
      <c r="I314" s="13" t="s">
        <v>1478</v>
      </c>
      <c r="J314" s="15">
        <v>26423848</v>
      </c>
      <c r="K314" s="15">
        <v>0</v>
      </c>
      <c r="L314" s="11" t="s">
        <v>26</v>
      </c>
      <c r="M314" s="13" t="s">
        <v>27</v>
      </c>
      <c r="N314" s="17" t="s">
        <v>1479</v>
      </c>
      <c r="O314" s="10" t="s">
        <v>789</v>
      </c>
      <c r="P314" s="10">
        <v>43074</v>
      </c>
      <c r="Q314" s="16"/>
    </row>
    <row r="315" spans="1:17" ht="67.5" customHeight="1">
      <c r="A315" s="8">
        <v>313</v>
      </c>
      <c r="B315" s="9" t="s">
        <v>1480</v>
      </c>
      <c r="C315" s="11" t="s">
        <v>193</v>
      </c>
      <c r="D315" s="12" t="s">
        <v>1079</v>
      </c>
      <c r="E315" s="12" t="s">
        <v>21</v>
      </c>
      <c r="F315" s="13" t="s">
        <v>1481</v>
      </c>
      <c r="G315" s="14">
        <v>38565561</v>
      </c>
      <c r="H315" s="13"/>
      <c r="I315" s="13" t="s">
        <v>1482</v>
      </c>
      <c r="J315" s="15">
        <v>30538507.07</v>
      </c>
      <c r="K315" s="15">
        <v>0</v>
      </c>
      <c r="L315" s="11" t="s">
        <v>26</v>
      </c>
      <c r="M315" s="13" t="s">
        <v>27</v>
      </c>
      <c r="N315" s="17" t="s">
        <v>345</v>
      </c>
      <c r="O315" s="10" t="s">
        <v>49</v>
      </c>
      <c r="P315" s="10">
        <v>43629</v>
      </c>
      <c r="Q315" s="16"/>
    </row>
    <row r="316" spans="1:17" ht="45" customHeight="1">
      <c r="A316" s="8">
        <v>314</v>
      </c>
      <c r="B316" s="9" t="s">
        <v>1483</v>
      </c>
      <c r="C316" s="11" t="s">
        <v>36</v>
      </c>
      <c r="D316" s="12" t="s">
        <v>700</v>
      </c>
      <c r="E316" s="12" t="s">
        <v>21</v>
      </c>
      <c r="F316" s="13" t="s">
        <v>1484</v>
      </c>
      <c r="G316" s="14" t="s">
        <v>1485</v>
      </c>
      <c r="H316" s="13" t="s">
        <v>1266</v>
      </c>
      <c r="I316" s="13" t="s">
        <v>1218</v>
      </c>
      <c r="J316" s="15">
        <v>14754340</v>
      </c>
      <c r="K316" s="15">
        <v>14754340</v>
      </c>
      <c r="L316" s="11" t="s">
        <v>26</v>
      </c>
      <c r="M316" s="13" t="s">
        <v>227</v>
      </c>
      <c r="N316" s="19" t="s">
        <v>1486</v>
      </c>
      <c r="O316" s="10" t="s">
        <v>115</v>
      </c>
      <c r="P316" s="10">
        <v>43636</v>
      </c>
      <c r="Q316" s="16"/>
    </row>
    <row r="317" spans="1:17" ht="45" customHeight="1">
      <c r="A317" s="8">
        <v>315</v>
      </c>
      <c r="B317" s="9" t="s">
        <v>1487</v>
      </c>
      <c r="C317" s="11" t="s">
        <v>36</v>
      </c>
      <c r="D317" s="12" t="s">
        <v>511</v>
      </c>
      <c r="E317" s="12" t="s">
        <v>123</v>
      </c>
      <c r="F317" s="13" t="s">
        <v>1488</v>
      </c>
      <c r="G317" s="14" t="s">
        <v>1489</v>
      </c>
      <c r="H317" s="13" t="s">
        <v>1474</v>
      </c>
      <c r="I317" s="13" t="s">
        <v>1218</v>
      </c>
      <c r="J317" s="15">
        <v>14754340</v>
      </c>
      <c r="K317" s="15">
        <v>14754340</v>
      </c>
      <c r="L317" s="11" t="s">
        <v>26</v>
      </c>
      <c r="M317" s="13" t="s">
        <v>227</v>
      </c>
      <c r="N317" s="19" t="s">
        <v>1490</v>
      </c>
      <c r="O317" s="10" t="s">
        <v>49</v>
      </c>
      <c r="P317" s="10">
        <v>43495</v>
      </c>
      <c r="Q317" s="16"/>
    </row>
    <row r="318" spans="1:17" ht="101.25" customHeight="1">
      <c r="A318" s="8">
        <v>316</v>
      </c>
      <c r="B318" s="9" t="s">
        <v>1491</v>
      </c>
      <c r="C318" s="11" t="s">
        <v>36</v>
      </c>
      <c r="D318" s="12" t="s">
        <v>1492</v>
      </c>
      <c r="E318" s="12" t="s">
        <v>21</v>
      </c>
      <c r="F318" s="13" t="s">
        <v>1493</v>
      </c>
      <c r="G318" s="14" t="s">
        <v>1494</v>
      </c>
      <c r="H318" s="13" t="s">
        <v>24</v>
      </c>
      <c r="I318" s="13" t="s">
        <v>1495</v>
      </c>
      <c r="J318" s="15">
        <v>55440000</v>
      </c>
      <c r="K318" s="15">
        <v>0</v>
      </c>
      <c r="L318" s="11" t="s">
        <v>26</v>
      </c>
      <c r="M318" s="13" t="s">
        <v>27</v>
      </c>
      <c r="N318" s="17" t="s">
        <v>1496</v>
      </c>
      <c r="O318" s="10" t="s">
        <v>319</v>
      </c>
      <c r="P318" s="10">
        <v>43495</v>
      </c>
      <c r="Q318" s="16"/>
    </row>
    <row r="319" spans="1:17" ht="33.75" customHeight="1">
      <c r="A319" s="8">
        <v>317</v>
      </c>
      <c r="B319" s="9" t="s">
        <v>1497</v>
      </c>
      <c r="C319" s="11" t="s">
        <v>98</v>
      </c>
      <c r="D319" s="12" t="s">
        <v>99</v>
      </c>
      <c r="E319" s="12" t="s">
        <v>123</v>
      </c>
      <c r="F319" s="13" t="s">
        <v>1498</v>
      </c>
      <c r="G319" s="14">
        <v>26013555</v>
      </c>
      <c r="H319" s="13" t="s">
        <v>1499</v>
      </c>
      <c r="I319" s="13" t="s">
        <v>1500</v>
      </c>
      <c r="J319" s="15">
        <v>0</v>
      </c>
      <c r="K319" s="15">
        <v>0</v>
      </c>
      <c r="L319" s="11" t="s">
        <v>26</v>
      </c>
      <c r="M319" s="13" t="s">
        <v>27</v>
      </c>
      <c r="N319" s="17" t="s">
        <v>1501</v>
      </c>
      <c r="O319" s="10" t="s">
        <v>789</v>
      </c>
      <c r="P319" s="10">
        <v>43230</v>
      </c>
      <c r="Q319" s="16"/>
    </row>
    <row r="320" spans="1:17" ht="45" customHeight="1">
      <c r="A320" s="8">
        <v>318</v>
      </c>
      <c r="B320" s="9" t="s">
        <v>1502</v>
      </c>
      <c r="C320" s="11" t="s">
        <v>36</v>
      </c>
      <c r="D320" s="12" t="s">
        <v>1503</v>
      </c>
      <c r="E320" s="12" t="s">
        <v>123</v>
      </c>
      <c r="F320" s="13" t="s">
        <v>1504</v>
      </c>
      <c r="G320" s="14" t="s">
        <v>1505</v>
      </c>
      <c r="H320" s="13" t="s">
        <v>1302</v>
      </c>
      <c r="I320" s="13" t="s">
        <v>1218</v>
      </c>
      <c r="J320" s="15">
        <v>14754340</v>
      </c>
      <c r="K320" s="15">
        <v>14754340</v>
      </c>
      <c r="L320" s="11" t="s">
        <v>26</v>
      </c>
      <c r="M320" s="13" t="s">
        <v>227</v>
      </c>
      <c r="N320" s="19" t="s">
        <v>1506</v>
      </c>
      <c r="O320" s="10" t="s">
        <v>185</v>
      </c>
      <c r="P320" s="10">
        <v>43375</v>
      </c>
      <c r="Q320" s="16"/>
    </row>
    <row r="321" spans="1:17" ht="33.75" customHeight="1">
      <c r="A321" s="8">
        <v>319</v>
      </c>
      <c r="B321" s="9" t="s">
        <v>1507</v>
      </c>
      <c r="C321" s="11" t="s">
        <v>36</v>
      </c>
      <c r="D321" s="12" t="s">
        <v>1508</v>
      </c>
      <c r="E321" s="12" t="s">
        <v>123</v>
      </c>
      <c r="F321" s="13" t="s">
        <v>1509</v>
      </c>
      <c r="G321" s="14">
        <v>52177206</v>
      </c>
      <c r="H321" s="13" t="s">
        <v>1510</v>
      </c>
      <c r="I321" s="13" t="s">
        <v>1511</v>
      </c>
      <c r="J321" s="15">
        <v>25593031.390000001</v>
      </c>
      <c r="K321" s="15">
        <v>0</v>
      </c>
      <c r="L321" s="11" t="s">
        <v>26</v>
      </c>
      <c r="M321" s="13" t="s">
        <v>27</v>
      </c>
      <c r="N321" s="28" t="s">
        <v>1512</v>
      </c>
      <c r="O321" s="10" t="s">
        <v>49</v>
      </c>
      <c r="P321" s="10">
        <v>43273</v>
      </c>
      <c r="Q321" s="16"/>
    </row>
    <row r="322" spans="1:17" ht="33.75" customHeight="1">
      <c r="A322" s="8">
        <v>320</v>
      </c>
      <c r="B322" s="9" t="s">
        <v>1513</v>
      </c>
      <c r="C322" s="11" t="s">
        <v>1514</v>
      </c>
      <c r="D322" s="12" t="s">
        <v>1515</v>
      </c>
      <c r="E322" s="12" t="s">
        <v>123</v>
      </c>
      <c r="F322" s="13" t="s">
        <v>1516</v>
      </c>
      <c r="G322" s="14">
        <v>12268739</v>
      </c>
      <c r="H322" s="13" t="s">
        <v>1517</v>
      </c>
      <c r="I322" s="13" t="s">
        <v>1518</v>
      </c>
      <c r="J322" s="15">
        <v>15000000</v>
      </c>
      <c r="K322" s="15">
        <v>0</v>
      </c>
      <c r="L322" s="11" t="s">
        <v>26</v>
      </c>
      <c r="M322" s="13" t="s">
        <v>27</v>
      </c>
      <c r="N322" s="17" t="s">
        <v>1519</v>
      </c>
      <c r="O322" s="10" t="s">
        <v>789</v>
      </c>
      <c r="P322" s="10">
        <v>43209</v>
      </c>
      <c r="Q322" s="16"/>
    </row>
    <row r="323" spans="1:17" ht="56.25" customHeight="1">
      <c r="A323" s="8">
        <v>321</v>
      </c>
      <c r="B323" s="9" t="s">
        <v>1520</v>
      </c>
      <c r="C323" s="11" t="s">
        <v>36</v>
      </c>
      <c r="D323" s="12" t="s">
        <v>605</v>
      </c>
      <c r="E323" s="12" t="s">
        <v>123</v>
      </c>
      <c r="F323" s="43" t="s">
        <v>1521</v>
      </c>
      <c r="G323" s="14" t="s">
        <v>1522</v>
      </c>
      <c r="H323" s="13" t="s">
        <v>1474</v>
      </c>
      <c r="I323" s="13" t="s">
        <v>1218</v>
      </c>
      <c r="J323" s="15">
        <v>14754340</v>
      </c>
      <c r="K323" s="15">
        <v>14754340</v>
      </c>
      <c r="L323" s="11" t="s">
        <v>26</v>
      </c>
      <c r="M323" s="13" t="s">
        <v>227</v>
      </c>
      <c r="N323" s="19" t="s">
        <v>1523</v>
      </c>
      <c r="O323" s="10" t="s">
        <v>319</v>
      </c>
      <c r="P323" s="10">
        <v>43564</v>
      </c>
      <c r="Q323" s="16"/>
    </row>
    <row r="324" spans="1:17" ht="56.25" customHeight="1">
      <c r="A324" s="8">
        <v>322</v>
      </c>
      <c r="B324" s="9" t="s">
        <v>1524</v>
      </c>
      <c r="C324" s="11" t="s">
        <v>36</v>
      </c>
      <c r="D324" s="12" t="s">
        <v>1299</v>
      </c>
      <c r="E324" s="12" t="s">
        <v>21</v>
      </c>
      <c r="F324" s="43" t="s">
        <v>1525</v>
      </c>
      <c r="G324" s="14" t="s">
        <v>1526</v>
      </c>
      <c r="H324" s="13" t="s">
        <v>1474</v>
      </c>
      <c r="I324" s="13" t="s">
        <v>1218</v>
      </c>
      <c r="J324" s="15">
        <v>14754340</v>
      </c>
      <c r="K324" s="15">
        <v>14754340</v>
      </c>
      <c r="L324" s="11" t="s">
        <v>26</v>
      </c>
      <c r="M324" s="13" t="s">
        <v>227</v>
      </c>
      <c r="N324" s="19" t="s">
        <v>1527</v>
      </c>
      <c r="O324" s="10" t="s">
        <v>185</v>
      </c>
      <c r="P324" s="10">
        <v>43284</v>
      </c>
      <c r="Q324" s="16"/>
    </row>
    <row r="325" spans="1:17" ht="45" customHeight="1">
      <c r="A325" s="8">
        <v>323</v>
      </c>
      <c r="B325" s="9" t="s">
        <v>1528</v>
      </c>
      <c r="C325" s="11" t="s">
        <v>36</v>
      </c>
      <c r="D325" s="12" t="s">
        <v>605</v>
      </c>
      <c r="E325" s="12" t="s">
        <v>123</v>
      </c>
      <c r="F325" s="43" t="s">
        <v>1529</v>
      </c>
      <c r="G325" s="14" t="s">
        <v>1530</v>
      </c>
      <c r="H325" s="13" t="s">
        <v>1474</v>
      </c>
      <c r="I325" s="13" t="s">
        <v>1218</v>
      </c>
      <c r="J325" s="15">
        <v>14754340</v>
      </c>
      <c r="K325" s="15">
        <v>14754340</v>
      </c>
      <c r="L325" s="11" t="s">
        <v>26</v>
      </c>
      <c r="M325" s="13" t="s">
        <v>227</v>
      </c>
      <c r="N325" s="19" t="s">
        <v>1531</v>
      </c>
      <c r="O325" s="10" t="s">
        <v>49</v>
      </c>
      <c r="P325" s="10">
        <v>43496</v>
      </c>
      <c r="Q325" s="16"/>
    </row>
    <row r="326" spans="1:17" ht="45" customHeight="1">
      <c r="A326" s="8">
        <v>324</v>
      </c>
      <c r="B326" s="9" t="s">
        <v>1532</v>
      </c>
      <c r="C326" s="11" t="s">
        <v>36</v>
      </c>
      <c r="D326" s="12" t="s">
        <v>550</v>
      </c>
      <c r="E326" s="12" t="s">
        <v>123</v>
      </c>
      <c r="F326" s="43" t="s">
        <v>1533</v>
      </c>
      <c r="G326" s="14">
        <v>1121839834</v>
      </c>
      <c r="H326" s="13" t="s">
        <v>1474</v>
      </c>
      <c r="I326" s="13" t="s">
        <v>1218</v>
      </c>
      <c r="J326" s="15">
        <v>14754340</v>
      </c>
      <c r="K326" s="15">
        <v>14754340</v>
      </c>
      <c r="L326" s="11" t="s">
        <v>26</v>
      </c>
      <c r="M326" s="13" t="s">
        <v>227</v>
      </c>
      <c r="N326" s="19" t="s">
        <v>1534</v>
      </c>
      <c r="O326" s="10" t="s">
        <v>185</v>
      </c>
      <c r="P326" s="10">
        <v>43514</v>
      </c>
      <c r="Q326" s="16"/>
    </row>
    <row r="327" spans="1:17" ht="45" customHeight="1">
      <c r="A327" s="8">
        <v>325</v>
      </c>
      <c r="B327" s="9" t="s">
        <v>1535</v>
      </c>
      <c r="C327" s="11" t="s">
        <v>36</v>
      </c>
      <c r="D327" s="12" t="s">
        <v>550</v>
      </c>
      <c r="E327" s="12" t="s">
        <v>21</v>
      </c>
      <c r="F327" s="43" t="s">
        <v>1536</v>
      </c>
      <c r="G327" s="14">
        <v>39535345</v>
      </c>
      <c r="H327" s="13" t="s">
        <v>1537</v>
      </c>
      <c r="I327" s="13" t="s">
        <v>349</v>
      </c>
      <c r="J327" s="15">
        <v>14754340</v>
      </c>
      <c r="K327" s="15">
        <v>14754340</v>
      </c>
      <c r="L327" s="11" t="s">
        <v>26</v>
      </c>
      <c r="M327" s="13" t="s">
        <v>227</v>
      </c>
      <c r="N327" s="19" t="s">
        <v>1538</v>
      </c>
      <c r="O327" s="10" t="s">
        <v>49</v>
      </c>
      <c r="P327" s="10">
        <v>43325</v>
      </c>
      <c r="Q327" s="16"/>
    </row>
    <row r="328" spans="1:17" ht="33.75" customHeight="1">
      <c r="A328" s="8">
        <v>326</v>
      </c>
      <c r="B328" s="9" t="s">
        <v>1539</v>
      </c>
      <c r="C328" s="11" t="s">
        <v>687</v>
      </c>
      <c r="D328" s="12" t="s">
        <v>219</v>
      </c>
      <c r="E328" s="12" t="s">
        <v>123</v>
      </c>
      <c r="F328" s="43" t="s">
        <v>1540</v>
      </c>
      <c r="G328" s="14">
        <v>63637577</v>
      </c>
      <c r="H328" s="13" t="s">
        <v>24</v>
      </c>
      <c r="I328" s="13" t="s">
        <v>1541</v>
      </c>
      <c r="J328" s="15">
        <v>150149573.16999999</v>
      </c>
      <c r="K328" s="15">
        <v>0</v>
      </c>
      <c r="L328" s="11" t="s">
        <v>40</v>
      </c>
      <c r="M328" s="13" t="s">
        <v>27</v>
      </c>
      <c r="N328" s="17" t="s">
        <v>1542</v>
      </c>
      <c r="O328" s="10" t="s">
        <v>49</v>
      </c>
      <c r="P328" s="10">
        <v>43215</v>
      </c>
      <c r="Q328" s="16"/>
    </row>
    <row r="329" spans="1:17" ht="56.25" customHeight="1">
      <c r="A329" s="8">
        <v>327</v>
      </c>
      <c r="B329" s="9" t="s">
        <v>1543</v>
      </c>
      <c r="C329" s="11" t="s">
        <v>98</v>
      </c>
      <c r="D329" s="12" t="s">
        <v>234</v>
      </c>
      <c r="E329" s="12" t="s">
        <v>72</v>
      </c>
      <c r="F329" s="43" t="s">
        <v>1544</v>
      </c>
      <c r="G329" s="14">
        <v>64660481</v>
      </c>
      <c r="H329" s="13" t="s">
        <v>1545</v>
      </c>
      <c r="I329" s="13" t="s">
        <v>349</v>
      </c>
      <c r="J329" s="15">
        <v>50000000</v>
      </c>
      <c r="K329" s="15">
        <v>50000000</v>
      </c>
      <c r="L329" s="11" t="s">
        <v>26</v>
      </c>
      <c r="M329" s="13" t="s">
        <v>227</v>
      </c>
      <c r="N329" s="19" t="s">
        <v>1546</v>
      </c>
      <c r="O329" s="10" t="s">
        <v>49</v>
      </c>
      <c r="P329" s="10">
        <v>43307</v>
      </c>
      <c r="Q329" s="16"/>
    </row>
    <row r="330" spans="1:17" ht="45" customHeight="1">
      <c r="A330" s="8">
        <v>328</v>
      </c>
      <c r="B330" s="9" t="s">
        <v>1547</v>
      </c>
      <c r="C330" s="11" t="s">
        <v>36</v>
      </c>
      <c r="D330" s="12" t="s">
        <v>779</v>
      </c>
      <c r="E330" s="12" t="s">
        <v>21</v>
      </c>
      <c r="F330" s="43" t="s">
        <v>1548</v>
      </c>
      <c r="G330" s="14" t="s">
        <v>1549</v>
      </c>
      <c r="H330" s="13" t="s">
        <v>1302</v>
      </c>
      <c r="I330" s="13" t="s">
        <v>1218</v>
      </c>
      <c r="J330" s="15">
        <v>14754340</v>
      </c>
      <c r="K330" s="15">
        <v>14754340</v>
      </c>
      <c r="L330" s="11" t="s">
        <v>26</v>
      </c>
      <c r="M330" s="13" t="s">
        <v>227</v>
      </c>
      <c r="N330" s="19" t="s">
        <v>1550</v>
      </c>
      <c r="O330" s="10" t="s">
        <v>185</v>
      </c>
      <c r="P330" s="10">
        <v>43577</v>
      </c>
      <c r="Q330" s="16"/>
    </row>
    <row r="331" spans="1:17" ht="33.75" customHeight="1">
      <c r="A331" s="8">
        <v>329</v>
      </c>
      <c r="B331" s="9" t="s">
        <v>1551</v>
      </c>
      <c r="C331" s="11" t="s">
        <v>36</v>
      </c>
      <c r="D331" s="12" t="s">
        <v>1552</v>
      </c>
      <c r="E331" s="12" t="s">
        <v>123</v>
      </c>
      <c r="F331" s="43" t="s">
        <v>1553</v>
      </c>
      <c r="G331" s="14">
        <v>52903822</v>
      </c>
      <c r="H331" s="13" t="s">
        <v>1554</v>
      </c>
      <c r="I331" s="13" t="s">
        <v>1555</v>
      </c>
      <c r="J331" s="15" t="s">
        <v>126</v>
      </c>
      <c r="K331" s="15">
        <v>0</v>
      </c>
      <c r="L331" s="11" t="s">
        <v>26</v>
      </c>
      <c r="M331" s="13" t="s">
        <v>27</v>
      </c>
      <c r="N331" s="19" t="s">
        <v>1556</v>
      </c>
      <c r="O331" s="10" t="s">
        <v>49</v>
      </c>
      <c r="P331" s="10">
        <v>43214</v>
      </c>
      <c r="Q331" s="16"/>
    </row>
    <row r="332" spans="1:17" ht="45" customHeight="1">
      <c r="A332" s="8">
        <v>330</v>
      </c>
      <c r="B332" s="9" t="s">
        <v>1557</v>
      </c>
      <c r="C332" s="11" t="s">
        <v>36</v>
      </c>
      <c r="D332" s="12" t="s">
        <v>1140</v>
      </c>
      <c r="E332" s="12" t="s">
        <v>123</v>
      </c>
      <c r="F332" s="43" t="s">
        <v>1558</v>
      </c>
      <c r="G332" s="14">
        <v>1097724088</v>
      </c>
      <c r="H332" s="13" t="s">
        <v>1559</v>
      </c>
      <c r="I332" s="13" t="s">
        <v>349</v>
      </c>
      <c r="J332" s="15">
        <v>14754340</v>
      </c>
      <c r="K332" s="15">
        <v>14754340</v>
      </c>
      <c r="L332" s="11" t="s">
        <v>26</v>
      </c>
      <c r="M332" s="13" t="s">
        <v>227</v>
      </c>
      <c r="N332" s="19" t="s">
        <v>1560</v>
      </c>
      <c r="O332" s="10" t="s">
        <v>789</v>
      </c>
      <c r="P332" s="10">
        <v>43123</v>
      </c>
      <c r="Q332" s="16"/>
    </row>
    <row r="333" spans="1:17" ht="45" customHeight="1">
      <c r="A333" s="8">
        <v>331</v>
      </c>
      <c r="B333" s="9" t="s">
        <v>1561</v>
      </c>
      <c r="C333" s="11" t="s">
        <v>36</v>
      </c>
      <c r="D333" s="12" t="s">
        <v>1562</v>
      </c>
      <c r="E333" s="12" t="s">
        <v>64</v>
      </c>
      <c r="F333" s="43" t="s">
        <v>1563</v>
      </c>
      <c r="G333" s="14"/>
      <c r="H333" s="13" t="s">
        <v>1510</v>
      </c>
      <c r="I333" s="13" t="s">
        <v>1564</v>
      </c>
      <c r="J333" s="15">
        <v>0</v>
      </c>
      <c r="K333" s="15">
        <v>0</v>
      </c>
      <c r="L333" s="11" t="s">
        <v>26</v>
      </c>
      <c r="M333" s="13" t="s">
        <v>27</v>
      </c>
      <c r="N333" s="19" t="s">
        <v>1556</v>
      </c>
      <c r="O333" s="10" t="s">
        <v>49</v>
      </c>
      <c r="P333" s="10">
        <v>43087</v>
      </c>
      <c r="Q333" s="16"/>
    </row>
    <row r="334" spans="1:17" ht="56.25" customHeight="1">
      <c r="A334" s="8">
        <v>332</v>
      </c>
      <c r="B334" s="9" t="s">
        <v>1565</v>
      </c>
      <c r="C334" s="11" t="s">
        <v>36</v>
      </c>
      <c r="D334" s="12" t="s">
        <v>1566</v>
      </c>
      <c r="E334" s="12" t="s">
        <v>123</v>
      </c>
      <c r="F334" s="43" t="s">
        <v>1567</v>
      </c>
      <c r="G334" s="14">
        <v>9680058</v>
      </c>
      <c r="H334" s="13" t="s">
        <v>24</v>
      </c>
      <c r="I334" s="13" t="s">
        <v>1568</v>
      </c>
      <c r="J334" s="15">
        <v>38672000.600000001</v>
      </c>
      <c r="K334" s="15">
        <v>0</v>
      </c>
      <c r="L334" s="11" t="s">
        <v>26</v>
      </c>
      <c r="M334" s="13" t="s">
        <v>27</v>
      </c>
      <c r="N334" s="19" t="s">
        <v>1569</v>
      </c>
      <c r="O334" s="10" t="s">
        <v>77</v>
      </c>
      <c r="P334" s="10">
        <v>43628</v>
      </c>
      <c r="Q334" s="16"/>
    </row>
    <row r="335" spans="1:17" ht="45" customHeight="1">
      <c r="A335" s="8">
        <v>333</v>
      </c>
      <c r="B335" s="9" t="s">
        <v>1570</v>
      </c>
      <c r="C335" s="11" t="s">
        <v>458</v>
      </c>
      <c r="D335" s="12" t="s">
        <v>1571</v>
      </c>
      <c r="E335" s="12" t="s">
        <v>64</v>
      </c>
      <c r="F335" s="43" t="s">
        <v>1572</v>
      </c>
      <c r="G335" s="14">
        <v>1065578466</v>
      </c>
      <c r="H335" s="13" t="s">
        <v>1115</v>
      </c>
      <c r="I335" s="13" t="s">
        <v>349</v>
      </c>
      <c r="J335" s="15">
        <v>14754340</v>
      </c>
      <c r="K335" s="15">
        <v>14754340</v>
      </c>
      <c r="L335" s="11" t="s">
        <v>26</v>
      </c>
      <c r="M335" s="13" t="s">
        <v>227</v>
      </c>
      <c r="N335" s="19" t="s">
        <v>1573</v>
      </c>
      <c r="O335" s="10" t="s">
        <v>57</v>
      </c>
      <c r="P335" s="10">
        <v>43629</v>
      </c>
      <c r="Q335" s="16"/>
    </row>
    <row r="336" spans="1:17" ht="45" customHeight="1">
      <c r="A336" s="8">
        <v>334</v>
      </c>
      <c r="B336" s="9" t="s">
        <v>1574</v>
      </c>
      <c r="C336" s="11" t="s">
        <v>518</v>
      </c>
      <c r="D336" s="12" t="s">
        <v>234</v>
      </c>
      <c r="E336" s="12" t="s">
        <v>123</v>
      </c>
      <c r="F336" s="43" t="s">
        <v>1575</v>
      </c>
      <c r="G336" s="14">
        <v>41905319</v>
      </c>
      <c r="H336" s="13" t="s">
        <v>1115</v>
      </c>
      <c r="I336" s="13" t="s">
        <v>349</v>
      </c>
      <c r="J336" s="15">
        <v>14754340</v>
      </c>
      <c r="K336" s="15">
        <v>14754340</v>
      </c>
      <c r="L336" s="11" t="s">
        <v>26</v>
      </c>
      <c r="M336" s="13" t="s">
        <v>227</v>
      </c>
      <c r="N336" s="19" t="s">
        <v>1576</v>
      </c>
      <c r="O336" s="10" t="s">
        <v>185</v>
      </c>
      <c r="P336" s="10">
        <v>43529</v>
      </c>
      <c r="Q336" s="16"/>
    </row>
    <row r="337" spans="1:17" ht="78.75" customHeight="1">
      <c r="A337" s="8">
        <v>335</v>
      </c>
      <c r="B337" s="9" t="s">
        <v>1577</v>
      </c>
      <c r="C337" s="11" t="s">
        <v>146</v>
      </c>
      <c r="D337" s="12" t="s">
        <v>1578</v>
      </c>
      <c r="E337" s="12" t="s">
        <v>123</v>
      </c>
      <c r="F337" s="43" t="s">
        <v>1579</v>
      </c>
      <c r="G337" s="14"/>
      <c r="H337" s="13" t="s">
        <v>24</v>
      </c>
      <c r="I337" s="13" t="s">
        <v>1580</v>
      </c>
      <c r="J337" s="15">
        <v>68608680</v>
      </c>
      <c r="K337" s="15">
        <v>0</v>
      </c>
      <c r="L337" s="11" t="s">
        <v>26</v>
      </c>
      <c r="M337" s="13" t="s">
        <v>27</v>
      </c>
      <c r="N337" s="17" t="s">
        <v>1581</v>
      </c>
      <c r="O337" s="10" t="s">
        <v>185</v>
      </c>
      <c r="P337" s="10">
        <v>43383</v>
      </c>
      <c r="Q337" s="16"/>
    </row>
    <row r="338" spans="1:17" ht="45" customHeight="1">
      <c r="A338" s="8">
        <v>336</v>
      </c>
      <c r="B338" s="9" t="s">
        <v>1582</v>
      </c>
      <c r="C338" s="11" t="s">
        <v>146</v>
      </c>
      <c r="D338" s="12" t="s">
        <v>1503</v>
      </c>
      <c r="E338" s="12" t="s">
        <v>123</v>
      </c>
      <c r="F338" s="13" t="s">
        <v>1583</v>
      </c>
      <c r="G338" s="14">
        <v>98765011</v>
      </c>
      <c r="H338" s="13" t="s">
        <v>493</v>
      </c>
      <c r="I338" s="13" t="s">
        <v>1584</v>
      </c>
      <c r="J338" s="15">
        <v>34173395.299999997</v>
      </c>
      <c r="K338" s="15">
        <v>34173395.299999997</v>
      </c>
      <c r="L338" s="11" t="s">
        <v>26</v>
      </c>
      <c r="M338" s="13" t="s">
        <v>227</v>
      </c>
      <c r="N338" s="19" t="s">
        <v>1585</v>
      </c>
      <c r="O338" s="10" t="s">
        <v>789</v>
      </c>
      <c r="P338" s="10">
        <v>43145</v>
      </c>
      <c r="Q338" s="16"/>
    </row>
    <row r="339" spans="1:17" ht="56.25" customHeight="1">
      <c r="A339" s="8">
        <v>337</v>
      </c>
      <c r="B339" s="9" t="s">
        <v>1586</v>
      </c>
      <c r="C339" s="11" t="s">
        <v>193</v>
      </c>
      <c r="D339" s="12" t="s">
        <v>1587</v>
      </c>
      <c r="E339" s="12" t="s">
        <v>123</v>
      </c>
      <c r="F339" s="13" t="s">
        <v>1588</v>
      </c>
      <c r="G339" s="14" t="s">
        <v>1589</v>
      </c>
      <c r="H339" s="13" t="s">
        <v>1590</v>
      </c>
      <c r="I339" s="13" t="s">
        <v>1591</v>
      </c>
      <c r="J339" s="15">
        <v>54580000</v>
      </c>
      <c r="K339" s="15">
        <v>0</v>
      </c>
      <c r="L339" s="11" t="s">
        <v>26</v>
      </c>
      <c r="M339" s="13" t="s">
        <v>27</v>
      </c>
      <c r="N339" s="17" t="s">
        <v>1592</v>
      </c>
      <c r="O339" s="10" t="s">
        <v>185</v>
      </c>
      <c r="P339" s="10">
        <v>43497</v>
      </c>
      <c r="Q339" s="16"/>
    </row>
    <row r="340" spans="1:17" ht="67.5" customHeight="1">
      <c r="A340" s="8">
        <v>338</v>
      </c>
      <c r="B340" s="9" t="s">
        <v>1593</v>
      </c>
      <c r="C340" s="11" t="s">
        <v>36</v>
      </c>
      <c r="D340" s="12" t="s">
        <v>335</v>
      </c>
      <c r="E340" s="12" t="s">
        <v>64</v>
      </c>
      <c r="F340" s="13" t="s">
        <v>1594</v>
      </c>
      <c r="G340" s="14">
        <v>77035329</v>
      </c>
      <c r="H340" s="13" t="s">
        <v>24</v>
      </c>
      <c r="I340" s="13" t="s">
        <v>1595</v>
      </c>
      <c r="J340" s="15">
        <v>82011768</v>
      </c>
      <c r="K340" s="15">
        <v>82011768</v>
      </c>
      <c r="L340" s="11" t="s">
        <v>26</v>
      </c>
      <c r="M340" s="13" t="s">
        <v>227</v>
      </c>
      <c r="N340" s="19" t="s">
        <v>1596</v>
      </c>
      <c r="O340" s="10" t="s">
        <v>49</v>
      </c>
      <c r="P340" s="10">
        <v>43552</v>
      </c>
      <c r="Q340" s="16"/>
    </row>
    <row r="341" spans="1:17" ht="45" customHeight="1">
      <c r="A341" s="8">
        <v>339</v>
      </c>
      <c r="B341" s="9" t="s">
        <v>1597</v>
      </c>
      <c r="C341" s="11" t="s">
        <v>458</v>
      </c>
      <c r="D341" s="12" t="s">
        <v>1140</v>
      </c>
      <c r="E341" s="12" t="s">
        <v>64</v>
      </c>
      <c r="F341" s="13" t="s">
        <v>1598</v>
      </c>
      <c r="G341" s="14">
        <v>40798801</v>
      </c>
      <c r="H341" s="13" t="s">
        <v>1266</v>
      </c>
      <c r="I341" s="13" t="s">
        <v>1599</v>
      </c>
      <c r="J341" s="15">
        <v>14754340</v>
      </c>
      <c r="K341" s="15">
        <v>14754340</v>
      </c>
      <c r="L341" s="11" t="s">
        <v>26</v>
      </c>
      <c r="M341" s="13" t="s">
        <v>227</v>
      </c>
      <c r="N341" s="19" t="s">
        <v>1600</v>
      </c>
      <c r="O341" s="10" t="s">
        <v>185</v>
      </c>
      <c r="P341" s="10">
        <v>43545</v>
      </c>
      <c r="Q341" s="16"/>
    </row>
    <row r="342" spans="1:17" ht="45" customHeight="1">
      <c r="A342" s="8">
        <v>340</v>
      </c>
      <c r="B342" s="9" t="s">
        <v>1601</v>
      </c>
      <c r="C342" s="11" t="s">
        <v>218</v>
      </c>
      <c r="D342" s="12" t="s">
        <v>276</v>
      </c>
      <c r="E342" s="12" t="s">
        <v>21</v>
      </c>
      <c r="F342" s="13" t="s">
        <v>1602</v>
      </c>
      <c r="G342" s="14">
        <v>1102818991</v>
      </c>
      <c r="H342" s="13" t="s">
        <v>1302</v>
      </c>
      <c r="I342" s="13" t="s">
        <v>1599</v>
      </c>
      <c r="J342" s="15">
        <v>30311756</v>
      </c>
      <c r="K342" s="15">
        <v>30311756</v>
      </c>
      <c r="L342" s="11" t="s">
        <v>26</v>
      </c>
      <c r="M342" s="13" t="s">
        <v>227</v>
      </c>
      <c r="N342" s="19" t="s">
        <v>1603</v>
      </c>
      <c r="O342" s="10" t="s">
        <v>789</v>
      </c>
      <c r="P342" s="10">
        <v>43151</v>
      </c>
      <c r="Q342" s="16"/>
    </row>
    <row r="343" spans="1:17" ht="67.5" customHeight="1">
      <c r="A343" s="8">
        <v>341</v>
      </c>
      <c r="B343" s="9" t="s">
        <v>1604</v>
      </c>
      <c r="C343" s="11" t="s">
        <v>36</v>
      </c>
      <c r="D343" s="12" t="s">
        <v>901</v>
      </c>
      <c r="E343" s="12" t="s">
        <v>21</v>
      </c>
      <c r="F343" s="13" t="s">
        <v>1605</v>
      </c>
      <c r="G343" s="14">
        <v>77035329</v>
      </c>
      <c r="H343" s="13" t="s">
        <v>1606</v>
      </c>
      <c r="I343" s="13" t="s">
        <v>1607</v>
      </c>
      <c r="J343" s="15">
        <v>129715079</v>
      </c>
      <c r="K343" s="15">
        <v>129715079</v>
      </c>
      <c r="L343" s="11" t="s">
        <v>40</v>
      </c>
      <c r="M343" s="13" t="s">
        <v>227</v>
      </c>
      <c r="N343" s="19" t="s">
        <v>1608</v>
      </c>
      <c r="O343" s="10" t="s">
        <v>49</v>
      </c>
      <c r="P343" s="10">
        <v>43320</v>
      </c>
      <c r="Q343" s="16"/>
    </row>
    <row r="344" spans="1:17" ht="45" customHeight="1">
      <c r="A344" s="8">
        <v>342</v>
      </c>
      <c r="B344" s="9" t="s">
        <v>1609</v>
      </c>
      <c r="C344" s="11" t="s">
        <v>36</v>
      </c>
      <c r="D344" s="17" t="s">
        <v>1412</v>
      </c>
      <c r="E344" s="12" t="s">
        <v>123</v>
      </c>
      <c r="F344" s="44" t="s">
        <v>24</v>
      </c>
      <c r="G344" s="9" t="s">
        <v>1610</v>
      </c>
      <c r="H344" s="44" t="s">
        <v>1611</v>
      </c>
      <c r="I344" s="44" t="s">
        <v>1612</v>
      </c>
      <c r="J344" s="15">
        <v>17271955</v>
      </c>
      <c r="K344" s="15">
        <v>0</v>
      </c>
      <c r="L344" s="11" t="s">
        <v>40</v>
      </c>
      <c r="M344" s="13" t="s">
        <v>27</v>
      </c>
      <c r="N344" s="19" t="s">
        <v>1613</v>
      </c>
      <c r="O344" s="10" t="s">
        <v>49</v>
      </c>
      <c r="P344" s="10">
        <v>43182</v>
      </c>
      <c r="Q344" s="16"/>
    </row>
    <row r="345" spans="1:17" ht="56.25" customHeight="1">
      <c r="A345" s="8">
        <v>343</v>
      </c>
      <c r="B345" s="9" t="s">
        <v>1614</v>
      </c>
      <c r="C345" s="11" t="s">
        <v>193</v>
      </c>
      <c r="D345" s="12" t="s">
        <v>166</v>
      </c>
      <c r="E345" s="12" t="s">
        <v>123</v>
      </c>
      <c r="F345" s="13" t="s">
        <v>1615</v>
      </c>
      <c r="G345" s="14">
        <v>66881415</v>
      </c>
      <c r="H345" s="13" t="s">
        <v>24</v>
      </c>
      <c r="I345" s="13" t="s">
        <v>1616</v>
      </c>
      <c r="J345" s="15">
        <v>23249915</v>
      </c>
      <c r="K345" s="15">
        <v>0</v>
      </c>
      <c r="L345" s="11" t="s">
        <v>26</v>
      </c>
      <c r="M345" s="13" t="s">
        <v>27</v>
      </c>
      <c r="N345" s="22" t="s">
        <v>1617</v>
      </c>
      <c r="O345" s="10" t="s">
        <v>96</v>
      </c>
      <c r="P345" s="10">
        <v>43504</v>
      </c>
      <c r="Q345" s="16"/>
    </row>
    <row r="346" spans="1:17" ht="45" customHeight="1">
      <c r="A346" s="8">
        <v>344</v>
      </c>
      <c r="B346" s="9" t="s">
        <v>1618</v>
      </c>
      <c r="C346" s="11" t="s">
        <v>36</v>
      </c>
      <c r="D346" s="12" t="s">
        <v>1619</v>
      </c>
      <c r="E346" s="12" t="s">
        <v>123</v>
      </c>
      <c r="F346" s="13" t="s">
        <v>1620</v>
      </c>
      <c r="G346" s="45"/>
      <c r="H346" s="14" t="s">
        <v>1621</v>
      </c>
      <c r="I346" s="13" t="s">
        <v>1622</v>
      </c>
      <c r="J346" s="15">
        <v>0</v>
      </c>
      <c r="K346" s="15">
        <v>0</v>
      </c>
      <c r="L346" s="11" t="s">
        <v>26</v>
      </c>
      <c r="M346" s="13" t="s">
        <v>27</v>
      </c>
      <c r="N346" s="22" t="s">
        <v>1623</v>
      </c>
      <c r="O346" s="10" t="s">
        <v>789</v>
      </c>
      <c r="P346" s="10">
        <v>43504</v>
      </c>
      <c r="Q346" s="16"/>
    </row>
    <row r="347" spans="1:17" ht="56.25" customHeight="1">
      <c r="A347" s="8">
        <v>345</v>
      </c>
      <c r="B347" s="9" t="s">
        <v>1624</v>
      </c>
      <c r="C347" s="11" t="s">
        <v>1625</v>
      </c>
      <c r="D347" s="12" t="s">
        <v>1626</v>
      </c>
      <c r="E347" s="12" t="s">
        <v>72</v>
      </c>
      <c r="F347" s="13" t="s">
        <v>1627</v>
      </c>
      <c r="G347" s="14">
        <v>8756382</v>
      </c>
      <c r="H347" s="13" t="s">
        <v>1628</v>
      </c>
      <c r="I347" s="13" t="s">
        <v>1629</v>
      </c>
      <c r="J347" s="15">
        <v>31250000</v>
      </c>
      <c r="K347" s="15">
        <v>0</v>
      </c>
      <c r="L347" s="11" t="s">
        <v>26</v>
      </c>
      <c r="M347" s="13" t="s">
        <v>27</v>
      </c>
      <c r="N347" s="17" t="s">
        <v>1592</v>
      </c>
      <c r="O347" s="10" t="s">
        <v>789</v>
      </c>
      <c r="P347" s="10">
        <v>43209</v>
      </c>
      <c r="Q347" s="16"/>
    </row>
    <row r="348" spans="1:17" ht="45" customHeight="1">
      <c r="A348" s="8">
        <v>346</v>
      </c>
      <c r="B348" s="9" t="str">
        <f>+"200001310500420180001600"</f>
        <v>200001310500420180001600</v>
      </c>
      <c r="C348" s="11" t="s">
        <v>458</v>
      </c>
      <c r="D348" s="12" t="s">
        <v>1630</v>
      </c>
      <c r="E348" s="12" t="s">
        <v>21</v>
      </c>
      <c r="F348" s="13" t="s">
        <v>1631</v>
      </c>
      <c r="G348" s="14">
        <v>77169879</v>
      </c>
      <c r="H348" s="13" t="s">
        <v>668</v>
      </c>
      <c r="I348" s="13" t="s">
        <v>349</v>
      </c>
      <c r="J348" s="15">
        <v>15624840</v>
      </c>
      <c r="K348" s="15">
        <v>15624840</v>
      </c>
      <c r="L348" s="11" t="s">
        <v>26</v>
      </c>
      <c r="M348" s="13" t="s">
        <v>227</v>
      </c>
      <c r="N348" s="19" t="s">
        <v>1632</v>
      </c>
      <c r="O348" s="10" t="s">
        <v>185</v>
      </c>
      <c r="P348" s="10">
        <v>43367</v>
      </c>
      <c r="Q348" s="16"/>
    </row>
    <row r="349" spans="1:17" ht="56.25" customHeight="1">
      <c r="A349" s="8">
        <v>347</v>
      </c>
      <c r="B349" s="9" t="s">
        <v>1633</v>
      </c>
      <c r="C349" s="11" t="s">
        <v>36</v>
      </c>
      <c r="D349" s="12" t="s">
        <v>402</v>
      </c>
      <c r="E349" s="12" t="s">
        <v>21</v>
      </c>
      <c r="F349" s="13" t="s">
        <v>1634</v>
      </c>
      <c r="G349" s="14">
        <v>51696011</v>
      </c>
      <c r="H349" s="13" t="s">
        <v>24</v>
      </c>
      <c r="I349" s="13" t="s">
        <v>1635</v>
      </c>
      <c r="J349" s="15">
        <v>126000000</v>
      </c>
      <c r="K349" s="15">
        <v>126000000</v>
      </c>
      <c r="L349" s="11" t="s">
        <v>26</v>
      </c>
      <c r="M349" s="13" t="s">
        <v>227</v>
      </c>
      <c r="N349" s="19" t="s">
        <v>1636</v>
      </c>
      <c r="O349" s="10" t="s">
        <v>185</v>
      </c>
      <c r="P349" s="10">
        <v>43261</v>
      </c>
      <c r="Q349" s="16"/>
    </row>
    <row r="350" spans="1:17" ht="45" customHeight="1">
      <c r="A350" s="8">
        <v>348</v>
      </c>
      <c r="B350" s="9" t="s">
        <v>1637</v>
      </c>
      <c r="C350" s="11" t="s">
        <v>36</v>
      </c>
      <c r="D350" s="12" t="s">
        <v>671</v>
      </c>
      <c r="E350" s="12" t="s">
        <v>123</v>
      </c>
      <c r="F350" s="13" t="s">
        <v>1638</v>
      </c>
      <c r="G350" s="14">
        <v>41674303</v>
      </c>
      <c r="H350" s="13" t="s">
        <v>24</v>
      </c>
      <c r="I350" s="13" t="s">
        <v>349</v>
      </c>
      <c r="J350" s="15">
        <v>53124456</v>
      </c>
      <c r="K350" s="15">
        <v>53124456</v>
      </c>
      <c r="L350" s="11" t="s">
        <v>26</v>
      </c>
      <c r="M350" s="13" t="s">
        <v>227</v>
      </c>
      <c r="N350" s="19" t="s">
        <v>1639</v>
      </c>
      <c r="O350" s="10" t="s">
        <v>49</v>
      </c>
      <c r="P350" s="10">
        <v>43294</v>
      </c>
      <c r="Q350" s="16"/>
    </row>
    <row r="351" spans="1:17" ht="56.25" customHeight="1">
      <c r="A351" s="8">
        <v>349</v>
      </c>
      <c r="B351" s="9">
        <v>10304</v>
      </c>
      <c r="C351" s="11" t="s">
        <v>36</v>
      </c>
      <c r="D351" s="12" t="s">
        <v>1640</v>
      </c>
      <c r="E351" s="12" t="s">
        <v>123</v>
      </c>
      <c r="F351" s="13" t="s">
        <v>1641</v>
      </c>
      <c r="G351" s="14">
        <v>18110297</v>
      </c>
      <c r="H351" s="13" t="s">
        <v>1642</v>
      </c>
      <c r="I351" s="13" t="s">
        <v>1643</v>
      </c>
      <c r="J351" s="15" t="s">
        <v>126</v>
      </c>
      <c r="K351" s="15">
        <v>0</v>
      </c>
      <c r="L351" s="11" t="s">
        <v>26</v>
      </c>
      <c r="M351" s="13" t="s">
        <v>27</v>
      </c>
      <c r="N351" s="46" t="s">
        <v>1644</v>
      </c>
      <c r="O351" s="10" t="s">
        <v>49</v>
      </c>
      <c r="P351" s="10">
        <v>43213</v>
      </c>
      <c r="Q351" s="16"/>
    </row>
    <row r="352" spans="1:17" ht="33.75" customHeight="1">
      <c r="A352" s="8">
        <v>350</v>
      </c>
      <c r="B352" s="9" t="s">
        <v>1645</v>
      </c>
      <c r="C352" s="11" t="s">
        <v>36</v>
      </c>
      <c r="D352" s="12" t="s">
        <v>330</v>
      </c>
      <c r="E352" s="12" t="s">
        <v>123</v>
      </c>
      <c r="F352" s="13" t="s">
        <v>1646</v>
      </c>
      <c r="G352" s="14" t="s">
        <v>1647</v>
      </c>
      <c r="H352" s="13" t="s">
        <v>668</v>
      </c>
      <c r="I352" s="13" t="s">
        <v>1648</v>
      </c>
      <c r="J352" s="15">
        <v>1044619647.92</v>
      </c>
      <c r="K352" s="15">
        <v>0</v>
      </c>
      <c r="L352" s="11" t="s">
        <v>40</v>
      </c>
      <c r="M352" s="13" t="s">
        <v>27</v>
      </c>
      <c r="N352" s="19" t="s">
        <v>1649</v>
      </c>
      <c r="O352" s="10" t="s">
        <v>49</v>
      </c>
      <c r="P352" s="10">
        <v>43238</v>
      </c>
      <c r="Q352" s="16"/>
    </row>
    <row r="353" spans="1:17" ht="45" customHeight="1">
      <c r="A353" s="8">
        <v>351</v>
      </c>
      <c r="B353" s="9" t="s">
        <v>1650</v>
      </c>
      <c r="C353" s="11" t="s">
        <v>98</v>
      </c>
      <c r="D353" s="12" t="s">
        <v>1651</v>
      </c>
      <c r="E353" s="12" t="s">
        <v>123</v>
      </c>
      <c r="F353" s="13" t="s">
        <v>1652</v>
      </c>
      <c r="G353" s="14">
        <v>6753488</v>
      </c>
      <c r="H353" s="13" t="s">
        <v>24</v>
      </c>
      <c r="I353" s="13" t="s">
        <v>1653</v>
      </c>
      <c r="J353" s="15">
        <v>130000000</v>
      </c>
      <c r="K353" s="15">
        <v>0</v>
      </c>
      <c r="L353" s="11" t="s">
        <v>26</v>
      </c>
      <c r="M353" s="13" t="s">
        <v>27</v>
      </c>
      <c r="N353" s="17" t="s">
        <v>1654</v>
      </c>
      <c r="O353" s="10" t="s">
        <v>789</v>
      </c>
      <c r="P353" s="10">
        <v>43257</v>
      </c>
      <c r="Q353" s="16"/>
    </row>
    <row r="354" spans="1:17" ht="45" customHeight="1">
      <c r="A354" s="8">
        <v>352</v>
      </c>
      <c r="B354" s="9" t="s">
        <v>1655</v>
      </c>
      <c r="C354" s="11" t="s">
        <v>518</v>
      </c>
      <c r="D354" s="12" t="s">
        <v>1656</v>
      </c>
      <c r="E354" s="12" t="s">
        <v>21</v>
      </c>
      <c r="F354" s="13" t="s">
        <v>1657</v>
      </c>
      <c r="G354" s="14">
        <v>51898308</v>
      </c>
      <c r="H354" s="13" t="s">
        <v>636</v>
      </c>
      <c r="I354" s="13" t="s">
        <v>349</v>
      </c>
      <c r="J354" s="15">
        <v>14754340</v>
      </c>
      <c r="K354" s="15">
        <v>14754340</v>
      </c>
      <c r="L354" s="11" t="s">
        <v>26</v>
      </c>
      <c r="M354" s="13" t="s">
        <v>227</v>
      </c>
      <c r="N354" s="19" t="s">
        <v>1658</v>
      </c>
      <c r="O354" s="10" t="s">
        <v>789</v>
      </c>
      <c r="P354" s="10">
        <v>43181</v>
      </c>
      <c r="Q354" s="16"/>
    </row>
    <row r="355" spans="1:17" ht="45" customHeight="1">
      <c r="A355" s="8">
        <v>353</v>
      </c>
      <c r="B355" s="9" t="s">
        <v>1659</v>
      </c>
      <c r="C355" s="11" t="s">
        <v>518</v>
      </c>
      <c r="D355" s="12" t="s">
        <v>1660</v>
      </c>
      <c r="E355" s="12" t="s">
        <v>64</v>
      </c>
      <c r="F355" s="13" t="s">
        <v>1661</v>
      </c>
      <c r="G355" s="14">
        <v>18496040</v>
      </c>
      <c r="H355" s="13" t="s">
        <v>668</v>
      </c>
      <c r="I355" s="13" t="s">
        <v>349</v>
      </c>
      <c r="J355" s="15">
        <v>15624840</v>
      </c>
      <c r="K355" s="15">
        <v>15624840</v>
      </c>
      <c r="L355" s="11" t="s">
        <v>26</v>
      </c>
      <c r="M355" s="13" t="s">
        <v>227</v>
      </c>
      <c r="N355" s="19" t="s">
        <v>1662</v>
      </c>
      <c r="O355" s="10" t="s">
        <v>789</v>
      </c>
      <c r="P355" s="10">
        <v>43181</v>
      </c>
      <c r="Q355" s="16"/>
    </row>
    <row r="356" spans="1:17" ht="45" customHeight="1">
      <c r="A356" s="8">
        <v>354</v>
      </c>
      <c r="B356" s="9" t="s">
        <v>1663</v>
      </c>
      <c r="C356" s="11" t="s">
        <v>518</v>
      </c>
      <c r="D356" s="12" t="s">
        <v>1664</v>
      </c>
      <c r="E356" s="12" t="s">
        <v>21</v>
      </c>
      <c r="F356" s="13" t="s">
        <v>1665</v>
      </c>
      <c r="G356" s="14">
        <v>1094906386</v>
      </c>
      <c r="H356" s="13" t="s">
        <v>1666</v>
      </c>
      <c r="I356" s="13" t="s">
        <v>349</v>
      </c>
      <c r="J356" s="15">
        <v>14754340</v>
      </c>
      <c r="K356" s="15">
        <v>14754340</v>
      </c>
      <c r="L356" s="11" t="s">
        <v>26</v>
      </c>
      <c r="M356" s="13" t="s">
        <v>227</v>
      </c>
      <c r="N356" s="19" t="s">
        <v>1667</v>
      </c>
      <c r="O356" s="10" t="s">
        <v>789</v>
      </c>
      <c r="P356" s="10">
        <v>43181</v>
      </c>
      <c r="Q356" s="16"/>
    </row>
    <row r="357" spans="1:17" ht="45" customHeight="1">
      <c r="A357" s="8">
        <v>355</v>
      </c>
      <c r="B357" s="9" t="s">
        <v>1668</v>
      </c>
      <c r="C357" s="11" t="s">
        <v>518</v>
      </c>
      <c r="D357" s="12" t="s">
        <v>1664</v>
      </c>
      <c r="E357" s="12" t="s">
        <v>21</v>
      </c>
      <c r="F357" s="13" t="s">
        <v>1669</v>
      </c>
      <c r="G357" s="14">
        <v>41958253</v>
      </c>
      <c r="H357" s="13" t="s">
        <v>1666</v>
      </c>
      <c r="I357" s="13" t="s">
        <v>349</v>
      </c>
      <c r="J357" s="15">
        <v>14754340</v>
      </c>
      <c r="K357" s="15">
        <v>14754340</v>
      </c>
      <c r="L357" s="11" t="s">
        <v>26</v>
      </c>
      <c r="M357" s="13" t="s">
        <v>227</v>
      </c>
      <c r="N357" s="19" t="s">
        <v>1670</v>
      </c>
      <c r="O357" s="10" t="s">
        <v>185</v>
      </c>
      <c r="P357" s="10">
        <v>43595</v>
      </c>
      <c r="Q357" s="16"/>
    </row>
    <row r="358" spans="1:17" ht="56.25" customHeight="1">
      <c r="A358" s="8">
        <v>356</v>
      </c>
      <c r="B358" s="9" t="s">
        <v>1671</v>
      </c>
      <c r="C358" s="11" t="s">
        <v>1672</v>
      </c>
      <c r="D358" s="12" t="s">
        <v>1673</v>
      </c>
      <c r="E358" s="12" t="s">
        <v>64</v>
      </c>
      <c r="F358" s="13" t="s">
        <v>1674</v>
      </c>
      <c r="G358" s="14">
        <v>40036164</v>
      </c>
      <c r="H358" s="13" t="s">
        <v>1097</v>
      </c>
      <c r="I358" s="13" t="s">
        <v>1675</v>
      </c>
      <c r="J358" s="15">
        <v>47916648.299999997</v>
      </c>
      <c r="K358" s="15">
        <v>0</v>
      </c>
      <c r="L358" s="11" t="s">
        <v>40</v>
      </c>
      <c r="M358" s="13" t="s">
        <v>27</v>
      </c>
      <c r="N358" s="17" t="s">
        <v>1676</v>
      </c>
      <c r="O358" s="10" t="s">
        <v>49</v>
      </c>
      <c r="P358" s="10">
        <v>43173</v>
      </c>
      <c r="Q358" s="16"/>
    </row>
    <row r="359" spans="1:17" ht="67.5" customHeight="1">
      <c r="A359" s="8">
        <v>357</v>
      </c>
      <c r="B359" s="9" t="s">
        <v>1677</v>
      </c>
      <c r="C359" s="11" t="s">
        <v>441</v>
      </c>
      <c r="D359" s="12" t="s">
        <v>1678</v>
      </c>
      <c r="E359" s="12" t="s">
        <v>21</v>
      </c>
      <c r="F359" s="13" t="s">
        <v>1679</v>
      </c>
      <c r="G359" s="14">
        <v>21174413</v>
      </c>
      <c r="H359" s="13" t="s">
        <v>24</v>
      </c>
      <c r="I359" s="13" t="s">
        <v>1680</v>
      </c>
      <c r="J359" s="15">
        <v>74621666.480000004</v>
      </c>
      <c r="K359" s="15">
        <v>0</v>
      </c>
      <c r="L359" s="11" t="s">
        <v>26</v>
      </c>
      <c r="M359" s="13" t="s">
        <v>27</v>
      </c>
      <c r="N359" s="17" t="s">
        <v>1681</v>
      </c>
      <c r="O359" s="10" t="s">
        <v>185</v>
      </c>
      <c r="P359" s="10">
        <v>43367</v>
      </c>
      <c r="Q359" s="16"/>
    </row>
    <row r="360" spans="1:17" ht="78.75" customHeight="1">
      <c r="A360" s="8">
        <v>358</v>
      </c>
      <c r="B360" s="9" t="s">
        <v>1682</v>
      </c>
      <c r="C360" s="11" t="s">
        <v>36</v>
      </c>
      <c r="D360" s="12" t="s">
        <v>662</v>
      </c>
      <c r="E360" s="12" t="s">
        <v>123</v>
      </c>
      <c r="F360" s="13" t="s">
        <v>1683</v>
      </c>
      <c r="G360" s="14">
        <v>17035609</v>
      </c>
      <c r="H360" s="13" t="s">
        <v>24</v>
      </c>
      <c r="I360" s="13" t="s">
        <v>1684</v>
      </c>
      <c r="J360" s="15">
        <v>300000000</v>
      </c>
      <c r="K360" s="15">
        <v>0</v>
      </c>
      <c r="L360" s="11" t="s">
        <v>26</v>
      </c>
      <c r="M360" s="13" t="s">
        <v>27</v>
      </c>
      <c r="N360" s="17" t="s">
        <v>1685</v>
      </c>
      <c r="O360" s="10" t="s">
        <v>49</v>
      </c>
      <c r="P360" s="10">
        <v>43333</v>
      </c>
      <c r="Q360" s="16"/>
    </row>
    <row r="361" spans="1:17" ht="45" customHeight="1">
      <c r="A361" s="8">
        <v>359</v>
      </c>
      <c r="B361" s="9" t="s">
        <v>1686</v>
      </c>
      <c r="C361" s="11" t="s">
        <v>36</v>
      </c>
      <c r="D361" s="12" t="s">
        <v>1508</v>
      </c>
      <c r="E361" s="12" t="s">
        <v>123</v>
      </c>
      <c r="F361" s="13" t="s">
        <v>1687</v>
      </c>
      <c r="G361" s="14">
        <v>51572934</v>
      </c>
      <c r="H361" s="13" t="s">
        <v>24</v>
      </c>
      <c r="I361" s="13" t="s">
        <v>1688</v>
      </c>
      <c r="J361" s="15">
        <v>65501463.399999999</v>
      </c>
      <c r="K361" s="15">
        <v>0</v>
      </c>
      <c r="L361" s="11" t="s">
        <v>26</v>
      </c>
      <c r="M361" s="13" t="s">
        <v>27</v>
      </c>
      <c r="N361" s="17" t="s">
        <v>1689</v>
      </c>
      <c r="O361" s="10" t="s">
        <v>185</v>
      </c>
      <c r="P361" s="10">
        <v>43341</v>
      </c>
      <c r="Q361" s="16"/>
    </row>
    <row r="362" spans="1:17" ht="45" customHeight="1">
      <c r="A362" s="8">
        <v>360</v>
      </c>
      <c r="B362" s="9" t="s">
        <v>1690</v>
      </c>
      <c r="C362" s="11" t="s">
        <v>70</v>
      </c>
      <c r="D362" s="12" t="s">
        <v>1691</v>
      </c>
      <c r="E362" s="12" t="s">
        <v>123</v>
      </c>
      <c r="F362" s="13" t="s">
        <v>1692</v>
      </c>
      <c r="G362" s="14">
        <v>4947431</v>
      </c>
      <c r="H362" s="13" t="s">
        <v>1693</v>
      </c>
      <c r="I362" s="13" t="s">
        <v>1694</v>
      </c>
      <c r="J362" s="15">
        <v>30000000</v>
      </c>
      <c r="K362" s="15">
        <v>0</v>
      </c>
      <c r="L362" s="11" t="s">
        <v>26</v>
      </c>
      <c r="M362" s="13" t="s">
        <v>27</v>
      </c>
      <c r="N362" s="17" t="s">
        <v>1695</v>
      </c>
      <c r="O362" s="10" t="s">
        <v>185</v>
      </c>
      <c r="P362" s="10">
        <v>43439</v>
      </c>
      <c r="Q362" s="16"/>
    </row>
    <row r="363" spans="1:17" ht="45" customHeight="1">
      <c r="A363" s="8">
        <v>361</v>
      </c>
      <c r="B363" s="9" t="s">
        <v>1696</v>
      </c>
      <c r="C363" s="11" t="s">
        <v>458</v>
      </c>
      <c r="D363" s="12" t="s">
        <v>1697</v>
      </c>
      <c r="E363" s="12" t="s">
        <v>123</v>
      </c>
      <c r="F363" s="13" t="s">
        <v>1698</v>
      </c>
      <c r="G363" s="14">
        <v>36727271</v>
      </c>
      <c r="H363" s="13" t="s">
        <v>1699</v>
      </c>
      <c r="I363" s="13" t="s">
        <v>1700</v>
      </c>
      <c r="J363" s="15">
        <v>34808000</v>
      </c>
      <c r="K363" s="15">
        <v>0</v>
      </c>
      <c r="L363" s="11" t="s">
        <v>26</v>
      </c>
      <c r="M363" s="13" t="s">
        <v>27</v>
      </c>
      <c r="N363" s="17" t="s">
        <v>1701</v>
      </c>
      <c r="O363" s="10" t="s">
        <v>789</v>
      </c>
      <c r="P363" s="10">
        <v>43242</v>
      </c>
      <c r="Q363" s="16"/>
    </row>
    <row r="364" spans="1:17" ht="45">
      <c r="A364" s="8">
        <v>362</v>
      </c>
      <c r="B364" s="9" t="s">
        <v>1702</v>
      </c>
      <c r="C364" s="11" t="s">
        <v>193</v>
      </c>
      <c r="D364" s="12" t="s">
        <v>963</v>
      </c>
      <c r="E364" s="12" t="s">
        <v>123</v>
      </c>
      <c r="F364" s="13" t="s">
        <v>1703</v>
      </c>
      <c r="G364" s="14" t="s">
        <v>1704</v>
      </c>
      <c r="H364" s="13" t="s">
        <v>1666</v>
      </c>
      <c r="I364" s="13" t="s">
        <v>349</v>
      </c>
      <c r="J364" s="15">
        <v>15624840</v>
      </c>
      <c r="K364" s="15">
        <v>15624840</v>
      </c>
      <c r="L364" s="11" t="s">
        <v>26</v>
      </c>
      <c r="M364" s="13" t="s">
        <v>227</v>
      </c>
      <c r="N364" s="19" t="s">
        <v>1705</v>
      </c>
      <c r="O364" s="10" t="s">
        <v>789</v>
      </c>
      <c r="P364" s="10">
        <v>43202</v>
      </c>
      <c r="Q364" s="16"/>
    </row>
    <row r="365" spans="1:17" ht="78.75">
      <c r="A365" s="8">
        <v>363</v>
      </c>
      <c r="B365" s="9" t="s">
        <v>1706</v>
      </c>
      <c r="C365" s="11" t="s">
        <v>193</v>
      </c>
      <c r="D365" s="12" t="s">
        <v>963</v>
      </c>
      <c r="E365" s="12" t="s">
        <v>21</v>
      </c>
      <c r="F365" s="13" t="s">
        <v>1707</v>
      </c>
      <c r="G365" s="14">
        <v>1118284732</v>
      </c>
      <c r="H365" s="13" t="s">
        <v>1708</v>
      </c>
      <c r="I365" s="13" t="s">
        <v>349</v>
      </c>
      <c r="J365" s="15">
        <v>15624840</v>
      </c>
      <c r="K365" s="15">
        <v>15624840</v>
      </c>
      <c r="L365" s="11" t="s">
        <v>26</v>
      </c>
      <c r="M365" s="13" t="s">
        <v>227</v>
      </c>
      <c r="N365" s="19" t="s">
        <v>1709</v>
      </c>
      <c r="O365" s="10" t="s">
        <v>789</v>
      </c>
      <c r="P365" s="10">
        <v>43202</v>
      </c>
      <c r="Q365" s="16"/>
    </row>
    <row r="366" spans="1:17" ht="56.25" customHeight="1">
      <c r="A366" s="8">
        <v>364</v>
      </c>
      <c r="B366" s="9" t="s">
        <v>1710</v>
      </c>
      <c r="C366" s="11" t="s">
        <v>458</v>
      </c>
      <c r="D366" s="12" t="s">
        <v>276</v>
      </c>
      <c r="E366" s="12" t="s">
        <v>123</v>
      </c>
      <c r="F366" s="13" t="s">
        <v>1711</v>
      </c>
      <c r="G366" s="14">
        <v>77175987</v>
      </c>
      <c r="H366" s="13" t="s">
        <v>1712</v>
      </c>
      <c r="I366" s="13" t="s">
        <v>349</v>
      </c>
      <c r="J366" s="15">
        <v>15624840</v>
      </c>
      <c r="K366" s="15">
        <v>15624840</v>
      </c>
      <c r="L366" s="11" t="s">
        <v>26</v>
      </c>
      <c r="M366" s="13" t="s">
        <v>227</v>
      </c>
      <c r="N366" s="19" t="s">
        <v>1713</v>
      </c>
      <c r="O366" s="10" t="s">
        <v>185</v>
      </c>
      <c r="P366" s="10">
        <v>43433</v>
      </c>
      <c r="Q366" s="16"/>
    </row>
    <row r="367" spans="1:17" ht="45" customHeight="1">
      <c r="A367" s="8">
        <v>365</v>
      </c>
      <c r="B367" s="9" t="s">
        <v>1714</v>
      </c>
      <c r="C367" s="11" t="s">
        <v>744</v>
      </c>
      <c r="D367" s="12" t="s">
        <v>276</v>
      </c>
      <c r="E367" s="12" t="s">
        <v>123</v>
      </c>
      <c r="F367" s="13" t="s">
        <v>1715</v>
      </c>
      <c r="G367" s="14">
        <v>1085248320</v>
      </c>
      <c r="H367" s="13" t="s">
        <v>636</v>
      </c>
      <c r="I367" s="13" t="s">
        <v>349</v>
      </c>
      <c r="J367" s="15">
        <v>50000000</v>
      </c>
      <c r="K367" s="15">
        <v>50000000</v>
      </c>
      <c r="L367" s="11" t="s">
        <v>26</v>
      </c>
      <c r="M367" s="13" t="s">
        <v>227</v>
      </c>
      <c r="N367" s="19" t="s">
        <v>1716</v>
      </c>
      <c r="O367" s="10" t="s">
        <v>185</v>
      </c>
      <c r="P367" s="10">
        <v>43486</v>
      </c>
      <c r="Q367" s="16"/>
    </row>
    <row r="368" spans="1:17" ht="45" customHeight="1">
      <c r="A368" s="8">
        <v>366</v>
      </c>
      <c r="B368" s="9" t="s">
        <v>1717</v>
      </c>
      <c r="C368" s="11" t="s">
        <v>36</v>
      </c>
      <c r="D368" s="12" t="s">
        <v>402</v>
      </c>
      <c r="E368" s="12" t="s">
        <v>123</v>
      </c>
      <c r="F368" s="13" t="s">
        <v>1718</v>
      </c>
      <c r="G368" s="14" t="s">
        <v>1719</v>
      </c>
      <c r="H368" s="13" t="s">
        <v>493</v>
      </c>
      <c r="I368" s="13" t="s">
        <v>1720</v>
      </c>
      <c r="J368" s="15">
        <v>15624840</v>
      </c>
      <c r="K368" s="15">
        <v>15624840</v>
      </c>
      <c r="L368" s="11" t="s">
        <v>26</v>
      </c>
      <c r="M368" s="13" t="s">
        <v>227</v>
      </c>
      <c r="N368" s="19" t="s">
        <v>1721</v>
      </c>
      <c r="O368" s="10" t="s">
        <v>789</v>
      </c>
      <c r="P368" s="10">
        <v>43206</v>
      </c>
      <c r="Q368" s="16"/>
    </row>
    <row r="369" spans="1:17" ht="33.75" customHeight="1">
      <c r="A369" s="8">
        <v>367</v>
      </c>
      <c r="B369" s="9" t="s">
        <v>1722</v>
      </c>
      <c r="C369" s="11" t="s">
        <v>687</v>
      </c>
      <c r="D369" s="12" t="s">
        <v>110</v>
      </c>
      <c r="E369" s="12" t="s">
        <v>123</v>
      </c>
      <c r="F369" s="13" t="s">
        <v>1723</v>
      </c>
      <c r="G369" s="14">
        <v>37814792</v>
      </c>
      <c r="H369" s="13" t="s">
        <v>668</v>
      </c>
      <c r="I369" s="13" t="s">
        <v>1724</v>
      </c>
      <c r="J369" s="15">
        <v>12744387</v>
      </c>
      <c r="K369" s="15">
        <v>0</v>
      </c>
      <c r="L369" s="11" t="s">
        <v>40</v>
      </c>
      <c r="M369" s="13" t="s">
        <v>27</v>
      </c>
      <c r="N369" s="28" t="s">
        <v>1725</v>
      </c>
      <c r="O369" s="10" t="s">
        <v>49</v>
      </c>
      <c r="P369" s="10">
        <v>43567</v>
      </c>
      <c r="Q369" s="16"/>
    </row>
    <row r="370" spans="1:17" ht="45" customHeight="1">
      <c r="A370" s="8">
        <v>368</v>
      </c>
      <c r="B370" s="9" t="s">
        <v>1726</v>
      </c>
      <c r="C370" s="11" t="s">
        <v>447</v>
      </c>
      <c r="D370" s="12" t="s">
        <v>234</v>
      </c>
      <c r="E370" s="12" t="s">
        <v>123</v>
      </c>
      <c r="F370" s="43" t="s">
        <v>1727</v>
      </c>
      <c r="G370" s="14">
        <v>24742476</v>
      </c>
      <c r="H370" s="13" t="s">
        <v>1728</v>
      </c>
      <c r="I370" s="13" t="s">
        <v>349</v>
      </c>
      <c r="J370" s="15">
        <v>15624840</v>
      </c>
      <c r="K370" s="15">
        <v>15624840</v>
      </c>
      <c r="L370" s="11" t="s">
        <v>26</v>
      </c>
      <c r="M370" s="13" t="s">
        <v>227</v>
      </c>
      <c r="N370" s="19" t="s">
        <v>1729</v>
      </c>
      <c r="O370" s="10" t="s">
        <v>789</v>
      </c>
      <c r="P370" s="10">
        <v>43230</v>
      </c>
      <c r="Q370" s="16"/>
    </row>
    <row r="371" spans="1:17" ht="56.25" customHeight="1">
      <c r="A371" s="8">
        <v>369</v>
      </c>
      <c r="B371" s="9" t="s">
        <v>1730</v>
      </c>
      <c r="C371" s="11" t="s">
        <v>36</v>
      </c>
      <c r="D371" s="12" t="s">
        <v>1731</v>
      </c>
      <c r="E371" s="12" t="s">
        <v>123</v>
      </c>
      <c r="F371" s="43" t="s">
        <v>1732</v>
      </c>
      <c r="G371" s="14" t="s">
        <v>1733</v>
      </c>
      <c r="H371" s="13" t="s">
        <v>493</v>
      </c>
      <c r="I371" s="13" t="s">
        <v>1720</v>
      </c>
      <c r="J371" s="15">
        <v>15624840</v>
      </c>
      <c r="K371" s="15">
        <v>15624840</v>
      </c>
      <c r="L371" s="11" t="s">
        <v>26</v>
      </c>
      <c r="M371" s="13" t="s">
        <v>227</v>
      </c>
      <c r="N371" s="19" t="s">
        <v>1734</v>
      </c>
      <c r="O371" s="10" t="s">
        <v>789</v>
      </c>
      <c r="P371" s="10">
        <v>43340</v>
      </c>
      <c r="Q371" s="16"/>
    </row>
    <row r="372" spans="1:17" ht="45" customHeight="1">
      <c r="A372" s="8">
        <v>370</v>
      </c>
      <c r="B372" s="9" t="s">
        <v>1735</v>
      </c>
      <c r="C372" s="11" t="s">
        <v>36</v>
      </c>
      <c r="D372" s="12" t="s">
        <v>335</v>
      </c>
      <c r="E372" s="12" t="s">
        <v>123</v>
      </c>
      <c r="F372" s="43" t="s">
        <v>1736</v>
      </c>
      <c r="G372" s="14" t="s">
        <v>1737</v>
      </c>
      <c r="H372" s="13" t="s">
        <v>493</v>
      </c>
      <c r="I372" s="13" t="s">
        <v>1720</v>
      </c>
      <c r="J372" s="15">
        <v>15624840</v>
      </c>
      <c r="K372" s="15">
        <v>15624840</v>
      </c>
      <c r="L372" s="11" t="s">
        <v>26</v>
      </c>
      <c r="M372" s="13" t="s">
        <v>227</v>
      </c>
      <c r="N372" s="19" t="s">
        <v>1738</v>
      </c>
      <c r="O372" s="10" t="s">
        <v>96</v>
      </c>
      <c r="P372" s="10">
        <v>43437</v>
      </c>
      <c r="Q372" s="16"/>
    </row>
    <row r="373" spans="1:17" ht="56.25" customHeight="1">
      <c r="A373" s="8">
        <v>371</v>
      </c>
      <c r="B373" s="9" t="s">
        <v>1739</v>
      </c>
      <c r="C373" s="11" t="s">
        <v>36</v>
      </c>
      <c r="D373" s="12" t="s">
        <v>416</v>
      </c>
      <c r="E373" s="12" t="s">
        <v>123</v>
      </c>
      <c r="F373" s="43" t="s">
        <v>1740</v>
      </c>
      <c r="G373" s="14" t="s">
        <v>1741</v>
      </c>
      <c r="H373" s="13" t="s">
        <v>493</v>
      </c>
      <c r="I373" s="13" t="s">
        <v>1720</v>
      </c>
      <c r="J373" s="15">
        <v>66936070.829999998</v>
      </c>
      <c r="K373" s="15">
        <v>66936070.829999998</v>
      </c>
      <c r="L373" s="11" t="s">
        <v>26</v>
      </c>
      <c r="M373" s="13" t="s">
        <v>227</v>
      </c>
      <c r="N373" s="19" t="s">
        <v>1742</v>
      </c>
      <c r="O373" s="10" t="s">
        <v>789</v>
      </c>
      <c r="P373" s="10">
        <v>43217</v>
      </c>
      <c r="Q373" s="16"/>
    </row>
    <row r="374" spans="1:17" ht="45" customHeight="1">
      <c r="A374" s="8">
        <v>372</v>
      </c>
      <c r="B374" s="9" t="s">
        <v>1743</v>
      </c>
      <c r="C374" s="11" t="s">
        <v>36</v>
      </c>
      <c r="D374" s="12" t="s">
        <v>416</v>
      </c>
      <c r="E374" s="12" t="s">
        <v>123</v>
      </c>
      <c r="F374" s="43" t="s">
        <v>1744</v>
      </c>
      <c r="G374" s="14" t="s">
        <v>1745</v>
      </c>
      <c r="H374" s="13" t="s">
        <v>493</v>
      </c>
      <c r="I374" s="13" t="s">
        <v>1720</v>
      </c>
      <c r="J374" s="15">
        <v>33359691.885000002</v>
      </c>
      <c r="K374" s="15">
        <v>33359691.885000002</v>
      </c>
      <c r="L374" s="11" t="s">
        <v>26</v>
      </c>
      <c r="M374" s="13" t="s">
        <v>227</v>
      </c>
      <c r="N374" s="19" t="s">
        <v>1746</v>
      </c>
      <c r="O374" s="10" t="s">
        <v>49</v>
      </c>
      <c r="P374" s="10">
        <v>43271</v>
      </c>
      <c r="Q374" s="16"/>
    </row>
    <row r="375" spans="1:17" ht="45" customHeight="1">
      <c r="A375" s="8">
        <v>373</v>
      </c>
      <c r="B375" s="9" t="s">
        <v>1747</v>
      </c>
      <c r="C375" s="11" t="s">
        <v>36</v>
      </c>
      <c r="D375" s="12" t="s">
        <v>385</v>
      </c>
      <c r="E375" s="12" t="s">
        <v>123</v>
      </c>
      <c r="F375" s="43" t="s">
        <v>1748</v>
      </c>
      <c r="G375" s="14">
        <v>80425025</v>
      </c>
      <c r="H375" s="13" t="s">
        <v>668</v>
      </c>
      <c r="I375" s="13" t="s">
        <v>349</v>
      </c>
      <c r="J375" s="15">
        <v>15624840</v>
      </c>
      <c r="K375" s="15">
        <v>15624840</v>
      </c>
      <c r="L375" s="11" t="s">
        <v>26</v>
      </c>
      <c r="M375" s="13" t="s">
        <v>227</v>
      </c>
      <c r="N375" s="19" t="s">
        <v>1749</v>
      </c>
      <c r="O375" s="10" t="s">
        <v>789</v>
      </c>
      <c r="P375" s="10">
        <v>43217</v>
      </c>
      <c r="Q375" s="16"/>
    </row>
    <row r="376" spans="1:17" ht="45" customHeight="1">
      <c r="A376" s="8">
        <v>374</v>
      </c>
      <c r="B376" s="9" t="s">
        <v>1750</v>
      </c>
      <c r="C376" s="11" t="s">
        <v>36</v>
      </c>
      <c r="D376" s="12" t="s">
        <v>385</v>
      </c>
      <c r="E376" s="12" t="s">
        <v>123</v>
      </c>
      <c r="F376" s="43" t="s">
        <v>1751</v>
      </c>
      <c r="G376" s="14">
        <v>80113629</v>
      </c>
      <c r="H376" s="13" t="s">
        <v>668</v>
      </c>
      <c r="I376" s="13" t="s">
        <v>349</v>
      </c>
      <c r="J376" s="15">
        <v>15624840</v>
      </c>
      <c r="K376" s="15">
        <v>15624840</v>
      </c>
      <c r="L376" s="11" t="s">
        <v>26</v>
      </c>
      <c r="M376" s="13" t="s">
        <v>227</v>
      </c>
      <c r="N376" s="19" t="s">
        <v>1752</v>
      </c>
      <c r="O376" s="10" t="s">
        <v>789</v>
      </c>
      <c r="P376" s="10">
        <v>43340</v>
      </c>
      <c r="Q376" s="16"/>
    </row>
    <row r="377" spans="1:17" ht="45" customHeight="1">
      <c r="A377" s="8">
        <v>375</v>
      </c>
      <c r="B377" s="9" t="s">
        <v>1753</v>
      </c>
      <c r="C377" s="11" t="s">
        <v>218</v>
      </c>
      <c r="D377" s="12" t="s">
        <v>1754</v>
      </c>
      <c r="E377" s="12" t="s">
        <v>123</v>
      </c>
      <c r="F377" s="43" t="s">
        <v>1755</v>
      </c>
      <c r="G377" s="14">
        <v>64564864</v>
      </c>
      <c r="H377" s="13" t="s">
        <v>573</v>
      </c>
      <c r="I377" s="13" t="s">
        <v>1720</v>
      </c>
      <c r="J377" s="15">
        <v>15624840</v>
      </c>
      <c r="K377" s="15">
        <v>15624840</v>
      </c>
      <c r="L377" s="11" t="s">
        <v>26</v>
      </c>
      <c r="M377" s="13" t="s">
        <v>227</v>
      </c>
      <c r="N377" s="19" t="s">
        <v>1756</v>
      </c>
      <c r="O377" s="10" t="s">
        <v>185</v>
      </c>
      <c r="P377" s="10">
        <v>43629</v>
      </c>
      <c r="Q377" s="16"/>
    </row>
    <row r="378" spans="1:17" ht="45" customHeight="1">
      <c r="A378" s="8">
        <v>376</v>
      </c>
      <c r="B378" s="9" t="s">
        <v>1757</v>
      </c>
      <c r="C378" s="11" t="s">
        <v>36</v>
      </c>
      <c r="D378" s="12" t="s">
        <v>385</v>
      </c>
      <c r="E378" s="12" t="s">
        <v>123</v>
      </c>
      <c r="F378" s="43" t="s">
        <v>1758</v>
      </c>
      <c r="G378" s="14" t="s">
        <v>1759</v>
      </c>
      <c r="H378" s="13" t="s">
        <v>493</v>
      </c>
      <c r="I378" s="13" t="s">
        <v>1720</v>
      </c>
      <c r="J378" s="15">
        <v>16406082</v>
      </c>
      <c r="K378" s="15">
        <v>16406082</v>
      </c>
      <c r="L378" s="11" t="s">
        <v>26</v>
      </c>
      <c r="M378" s="13" t="s">
        <v>227</v>
      </c>
      <c r="N378" s="19" t="s">
        <v>1760</v>
      </c>
      <c r="O378" s="10" t="s">
        <v>185</v>
      </c>
      <c r="P378" s="10">
        <v>43559</v>
      </c>
      <c r="Q378" s="16"/>
    </row>
    <row r="379" spans="1:17" ht="45" customHeight="1">
      <c r="A379" s="8">
        <v>377</v>
      </c>
      <c r="B379" s="9" t="s">
        <v>1761</v>
      </c>
      <c r="C379" s="11" t="s">
        <v>36</v>
      </c>
      <c r="D379" s="12" t="s">
        <v>335</v>
      </c>
      <c r="E379" s="12" t="s">
        <v>123</v>
      </c>
      <c r="F379" s="13" t="s">
        <v>1762</v>
      </c>
      <c r="G379" s="14" t="s">
        <v>1763</v>
      </c>
      <c r="H379" s="13" t="s">
        <v>1302</v>
      </c>
      <c r="I379" s="13" t="s">
        <v>1201</v>
      </c>
      <c r="J379" s="15">
        <v>14754340</v>
      </c>
      <c r="K379" s="15">
        <v>352046666.67000002</v>
      </c>
      <c r="L379" s="11" t="s">
        <v>26</v>
      </c>
      <c r="M379" s="13" t="s">
        <v>227</v>
      </c>
      <c r="N379" s="19" t="s">
        <v>1764</v>
      </c>
      <c r="O379" s="10" t="s">
        <v>96</v>
      </c>
      <c r="P379" s="10">
        <v>43587</v>
      </c>
      <c r="Q379" s="16"/>
    </row>
    <row r="380" spans="1:17" ht="56.25" customHeight="1">
      <c r="A380" s="8">
        <v>378</v>
      </c>
      <c r="B380" s="9" t="s">
        <v>1765</v>
      </c>
      <c r="C380" s="11" t="s">
        <v>36</v>
      </c>
      <c r="D380" s="12" t="s">
        <v>901</v>
      </c>
      <c r="E380" s="12" t="s">
        <v>21</v>
      </c>
      <c r="F380" s="13" t="s">
        <v>1766</v>
      </c>
      <c r="G380" s="14" t="s">
        <v>1767</v>
      </c>
      <c r="H380" s="13" t="s">
        <v>1266</v>
      </c>
      <c r="I380" s="13" t="s">
        <v>1218</v>
      </c>
      <c r="J380" s="15">
        <v>14754340</v>
      </c>
      <c r="K380" s="15">
        <v>14754340</v>
      </c>
      <c r="L380" s="11" t="s">
        <v>26</v>
      </c>
      <c r="M380" s="13" t="s">
        <v>227</v>
      </c>
      <c r="N380" s="19" t="s">
        <v>1768</v>
      </c>
      <c r="O380" s="10" t="s">
        <v>185</v>
      </c>
      <c r="P380" s="10">
        <v>43601</v>
      </c>
      <c r="Q380" s="16"/>
    </row>
    <row r="381" spans="1:17" ht="56.25" customHeight="1">
      <c r="A381" s="8">
        <v>379</v>
      </c>
      <c r="B381" s="9" t="s">
        <v>1769</v>
      </c>
      <c r="C381" s="11" t="s">
        <v>36</v>
      </c>
      <c r="D381" s="12" t="s">
        <v>276</v>
      </c>
      <c r="E381" s="12" t="s">
        <v>21</v>
      </c>
      <c r="F381" s="43" t="s">
        <v>1770</v>
      </c>
      <c r="G381" s="14" t="s">
        <v>1771</v>
      </c>
      <c r="H381" s="13" t="s">
        <v>493</v>
      </c>
      <c r="I381" s="13" t="s">
        <v>1720</v>
      </c>
      <c r="J381" s="15">
        <v>15624840</v>
      </c>
      <c r="K381" s="15">
        <v>15624840</v>
      </c>
      <c r="L381" s="11" t="s">
        <v>26</v>
      </c>
      <c r="M381" s="13" t="s">
        <v>227</v>
      </c>
      <c r="N381" s="19" t="s">
        <v>1772</v>
      </c>
      <c r="O381" s="10" t="s">
        <v>789</v>
      </c>
      <c r="P381" s="10">
        <v>43238</v>
      </c>
      <c r="Q381" s="16"/>
    </row>
    <row r="382" spans="1:17" ht="45" customHeight="1">
      <c r="A382" s="8">
        <v>380</v>
      </c>
      <c r="B382" s="9" t="s">
        <v>1773</v>
      </c>
      <c r="C382" s="11" t="s">
        <v>36</v>
      </c>
      <c r="D382" s="12" t="s">
        <v>416</v>
      </c>
      <c r="E382" s="12" t="s">
        <v>123</v>
      </c>
      <c r="F382" s="43" t="s">
        <v>1774</v>
      </c>
      <c r="G382" s="14" t="s">
        <v>1775</v>
      </c>
      <c r="H382" s="13" t="s">
        <v>493</v>
      </c>
      <c r="I382" s="13" t="s">
        <v>1720</v>
      </c>
      <c r="J382" s="15">
        <v>15624840</v>
      </c>
      <c r="K382" s="15">
        <v>15624840</v>
      </c>
      <c r="L382" s="11" t="s">
        <v>26</v>
      </c>
      <c r="M382" s="13" t="s">
        <v>227</v>
      </c>
      <c r="N382" s="19" t="s">
        <v>1776</v>
      </c>
      <c r="O382" s="10" t="s">
        <v>789</v>
      </c>
      <c r="P382" s="10">
        <v>43325</v>
      </c>
      <c r="Q382" s="16"/>
    </row>
    <row r="383" spans="1:17" ht="45" customHeight="1">
      <c r="A383" s="8">
        <v>381</v>
      </c>
      <c r="B383" s="9" t="s">
        <v>1777</v>
      </c>
      <c r="C383" s="11" t="s">
        <v>36</v>
      </c>
      <c r="D383" s="12" t="s">
        <v>883</v>
      </c>
      <c r="E383" s="12" t="s">
        <v>123</v>
      </c>
      <c r="F383" s="43" t="s">
        <v>1778</v>
      </c>
      <c r="G383" s="14" t="s">
        <v>1779</v>
      </c>
      <c r="H383" s="13" t="s">
        <v>493</v>
      </c>
      <c r="I383" s="13" t="s">
        <v>1720</v>
      </c>
      <c r="J383" s="15">
        <v>15624840</v>
      </c>
      <c r="K383" s="15">
        <v>15624840</v>
      </c>
      <c r="L383" s="11" t="s">
        <v>26</v>
      </c>
      <c r="M383" s="13" t="s">
        <v>227</v>
      </c>
      <c r="N383" s="19" t="s">
        <v>1780</v>
      </c>
      <c r="O383" s="10" t="s">
        <v>185</v>
      </c>
      <c r="P383" s="10">
        <v>43608</v>
      </c>
      <c r="Q383" s="16"/>
    </row>
    <row r="384" spans="1:17" ht="56.25" customHeight="1">
      <c r="A384" s="8">
        <v>382</v>
      </c>
      <c r="B384" s="9" t="s">
        <v>1781</v>
      </c>
      <c r="C384" s="11" t="s">
        <v>1782</v>
      </c>
      <c r="D384" s="12" t="s">
        <v>1783</v>
      </c>
      <c r="E384" s="12" t="s">
        <v>123</v>
      </c>
      <c r="F384" s="43" t="s">
        <v>1784</v>
      </c>
      <c r="G384" s="14">
        <v>4556545</v>
      </c>
      <c r="H384" s="13" t="s">
        <v>1785</v>
      </c>
      <c r="I384" s="13" t="s">
        <v>1786</v>
      </c>
      <c r="J384" s="15">
        <v>30000000</v>
      </c>
      <c r="K384" s="15">
        <v>0</v>
      </c>
      <c r="L384" s="11" t="s">
        <v>26</v>
      </c>
      <c r="M384" s="13" t="s">
        <v>27</v>
      </c>
      <c r="N384" s="17" t="s">
        <v>1787</v>
      </c>
      <c r="O384" s="10" t="s">
        <v>789</v>
      </c>
      <c r="P384" s="10">
        <v>43608</v>
      </c>
      <c r="Q384" s="16"/>
    </row>
    <row r="385" spans="1:17" ht="45" customHeight="1">
      <c r="A385" s="8">
        <v>383</v>
      </c>
      <c r="B385" s="9" t="s">
        <v>1788</v>
      </c>
      <c r="C385" s="11" t="s">
        <v>193</v>
      </c>
      <c r="D385" s="12" t="s">
        <v>242</v>
      </c>
      <c r="E385" s="12" t="s">
        <v>123</v>
      </c>
      <c r="F385" s="43" t="s">
        <v>1789</v>
      </c>
      <c r="G385" s="14">
        <v>25617637</v>
      </c>
      <c r="H385" s="13" t="s">
        <v>1097</v>
      </c>
      <c r="I385" s="13" t="s">
        <v>1790</v>
      </c>
      <c r="J385" s="15">
        <v>27892468.07</v>
      </c>
      <c r="K385" s="15">
        <v>0</v>
      </c>
      <c r="L385" s="11" t="s">
        <v>40</v>
      </c>
      <c r="M385" s="13" t="s">
        <v>27</v>
      </c>
      <c r="N385" s="17" t="s">
        <v>1791</v>
      </c>
      <c r="O385" s="10" t="s">
        <v>49</v>
      </c>
      <c r="P385" s="10">
        <v>43217</v>
      </c>
      <c r="Q385" s="16"/>
    </row>
    <row r="386" spans="1:17" ht="45" customHeight="1">
      <c r="A386" s="8">
        <v>384</v>
      </c>
      <c r="B386" s="9" t="s">
        <v>1792</v>
      </c>
      <c r="C386" s="11" t="s">
        <v>36</v>
      </c>
      <c r="D386" s="12" t="s">
        <v>550</v>
      </c>
      <c r="E386" s="12" t="s">
        <v>123</v>
      </c>
      <c r="F386" s="43" t="s">
        <v>1793</v>
      </c>
      <c r="G386" s="14">
        <v>51994587</v>
      </c>
      <c r="H386" s="13" t="s">
        <v>493</v>
      </c>
      <c r="I386" s="13" t="s">
        <v>1720</v>
      </c>
      <c r="J386" s="15">
        <v>15624840</v>
      </c>
      <c r="K386" s="15">
        <v>15624840</v>
      </c>
      <c r="L386" s="11" t="s">
        <v>26</v>
      </c>
      <c r="M386" s="13" t="s">
        <v>227</v>
      </c>
      <c r="N386" s="19" t="s">
        <v>1794</v>
      </c>
      <c r="O386" s="10" t="s">
        <v>319</v>
      </c>
      <c r="P386" s="10">
        <v>43630</v>
      </c>
      <c r="Q386" s="16"/>
    </row>
    <row r="387" spans="1:17" ht="45" customHeight="1">
      <c r="A387" s="8">
        <v>385</v>
      </c>
      <c r="B387" s="9" t="s">
        <v>1795</v>
      </c>
      <c r="C387" s="11" t="s">
        <v>36</v>
      </c>
      <c r="D387" s="12" t="s">
        <v>402</v>
      </c>
      <c r="E387" s="12" t="s">
        <v>21</v>
      </c>
      <c r="F387" s="43" t="s">
        <v>1796</v>
      </c>
      <c r="G387" s="14" t="s">
        <v>1797</v>
      </c>
      <c r="H387" s="13" t="s">
        <v>493</v>
      </c>
      <c r="I387" s="13" t="s">
        <v>1720</v>
      </c>
      <c r="J387" s="15">
        <v>15624840</v>
      </c>
      <c r="K387" s="15">
        <v>15624840</v>
      </c>
      <c r="L387" s="11" t="s">
        <v>26</v>
      </c>
      <c r="M387" s="13" t="s">
        <v>227</v>
      </c>
      <c r="N387" s="19" t="s">
        <v>1798</v>
      </c>
      <c r="O387" s="10" t="s">
        <v>185</v>
      </c>
      <c r="P387" s="10">
        <v>43446</v>
      </c>
      <c r="Q387" s="16"/>
    </row>
    <row r="388" spans="1:17" ht="56.25" customHeight="1">
      <c r="A388" s="8">
        <v>386</v>
      </c>
      <c r="B388" s="9" t="s">
        <v>1799</v>
      </c>
      <c r="C388" s="11" t="s">
        <v>36</v>
      </c>
      <c r="D388" s="12" t="s">
        <v>402</v>
      </c>
      <c r="E388" s="12" t="s">
        <v>123</v>
      </c>
      <c r="F388" s="43" t="s">
        <v>1800</v>
      </c>
      <c r="G388" s="14" t="s">
        <v>1801</v>
      </c>
      <c r="H388" s="13" t="s">
        <v>493</v>
      </c>
      <c r="I388" s="13" t="s">
        <v>1720</v>
      </c>
      <c r="J388" s="15">
        <v>15624840</v>
      </c>
      <c r="K388" s="15">
        <v>15624840</v>
      </c>
      <c r="L388" s="11" t="s">
        <v>26</v>
      </c>
      <c r="M388" s="13" t="s">
        <v>227</v>
      </c>
      <c r="N388" s="19" t="s">
        <v>1802</v>
      </c>
      <c r="O388" s="10" t="s">
        <v>185</v>
      </c>
      <c r="P388" s="10">
        <v>43594</v>
      </c>
      <c r="Q388" s="16"/>
    </row>
    <row r="389" spans="1:17" ht="45" customHeight="1">
      <c r="A389" s="8">
        <v>387</v>
      </c>
      <c r="B389" s="9" t="s">
        <v>1803</v>
      </c>
      <c r="C389" s="11" t="s">
        <v>36</v>
      </c>
      <c r="D389" s="12" t="s">
        <v>901</v>
      </c>
      <c r="E389" s="12" t="s">
        <v>123</v>
      </c>
      <c r="F389" s="43" t="s">
        <v>1804</v>
      </c>
      <c r="G389" s="14" t="s">
        <v>1805</v>
      </c>
      <c r="H389" s="13" t="s">
        <v>493</v>
      </c>
      <c r="I389" s="13" t="s">
        <v>1720</v>
      </c>
      <c r="J389" s="15">
        <v>15624840</v>
      </c>
      <c r="K389" s="15">
        <v>15624840</v>
      </c>
      <c r="L389" s="11" t="s">
        <v>26</v>
      </c>
      <c r="M389" s="13" t="s">
        <v>227</v>
      </c>
      <c r="N389" s="19" t="s">
        <v>1806</v>
      </c>
      <c r="O389" s="10" t="s">
        <v>49</v>
      </c>
      <c r="P389" s="10">
        <v>43315</v>
      </c>
      <c r="Q389" s="16"/>
    </row>
    <row r="390" spans="1:17" ht="45" customHeight="1">
      <c r="A390" s="8">
        <v>388</v>
      </c>
      <c r="B390" s="9" t="s">
        <v>1807</v>
      </c>
      <c r="C390" s="11" t="s">
        <v>36</v>
      </c>
      <c r="D390" s="12" t="s">
        <v>901</v>
      </c>
      <c r="E390" s="12" t="s">
        <v>123</v>
      </c>
      <c r="F390" s="43" t="s">
        <v>1808</v>
      </c>
      <c r="G390" s="14" t="s">
        <v>1809</v>
      </c>
      <c r="H390" s="13" t="s">
        <v>493</v>
      </c>
      <c r="I390" s="13" t="s">
        <v>1720</v>
      </c>
      <c r="J390" s="15">
        <v>15624840</v>
      </c>
      <c r="K390" s="15">
        <v>15624840</v>
      </c>
      <c r="L390" s="11" t="s">
        <v>26</v>
      </c>
      <c r="M390" s="13" t="s">
        <v>227</v>
      </c>
      <c r="N390" s="19" t="s">
        <v>1810</v>
      </c>
      <c r="O390" s="10" t="s">
        <v>49</v>
      </c>
      <c r="P390" s="10">
        <v>43315</v>
      </c>
      <c r="Q390" s="16"/>
    </row>
    <row r="391" spans="1:17" ht="45" customHeight="1">
      <c r="A391" s="8">
        <v>389</v>
      </c>
      <c r="B391" s="9" t="s">
        <v>1811</v>
      </c>
      <c r="C391" s="11" t="s">
        <v>43</v>
      </c>
      <c r="D391" s="12" t="s">
        <v>1812</v>
      </c>
      <c r="E391" s="12" t="s">
        <v>123</v>
      </c>
      <c r="F391" s="43" t="s">
        <v>1813</v>
      </c>
      <c r="G391" s="14">
        <v>12545552</v>
      </c>
      <c r="H391" s="13" t="s">
        <v>1814</v>
      </c>
      <c r="I391" s="13" t="s">
        <v>1815</v>
      </c>
      <c r="J391" s="15">
        <v>30000000</v>
      </c>
      <c r="K391" s="15">
        <v>0</v>
      </c>
      <c r="L391" s="11" t="s">
        <v>26</v>
      </c>
      <c r="M391" s="13" t="s">
        <v>27</v>
      </c>
      <c r="N391" s="17" t="s">
        <v>1816</v>
      </c>
      <c r="O391" s="10" t="s">
        <v>185</v>
      </c>
      <c r="P391" s="10">
        <v>43523</v>
      </c>
      <c r="Q391" s="16"/>
    </row>
    <row r="392" spans="1:17" ht="67.5" customHeight="1">
      <c r="A392" s="8">
        <v>390</v>
      </c>
      <c r="B392" s="9" t="s">
        <v>1817</v>
      </c>
      <c r="C392" s="11" t="s">
        <v>458</v>
      </c>
      <c r="D392" s="12" t="s">
        <v>1140</v>
      </c>
      <c r="E392" s="12" t="s">
        <v>123</v>
      </c>
      <c r="F392" s="43" t="s">
        <v>1818</v>
      </c>
      <c r="G392" s="14">
        <v>77012187</v>
      </c>
      <c r="H392" s="13" t="s">
        <v>636</v>
      </c>
      <c r="I392" s="13" t="s">
        <v>1819</v>
      </c>
      <c r="J392" s="15">
        <v>15624840</v>
      </c>
      <c r="K392" s="15">
        <v>15624840</v>
      </c>
      <c r="L392" s="11" t="s">
        <v>26</v>
      </c>
      <c r="M392" s="13" t="s">
        <v>227</v>
      </c>
      <c r="N392" s="19" t="s">
        <v>1820</v>
      </c>
      <c r="O392" s="10" t="s">
        <v>789</v>
      </c>
      <c r="P392" s="10">
        <v>43236</v>
      </c>
      <c r="Q392" s="16"/>
    </row>
    <row r="393" spans="1:17" ht="45" customHeight="1">
      <c r="A393" s="8">
        <v>391</v>
      </c>
      <c r="B393" s="9" t="s">
        <v>1821</v>
      </c>
      <c r="C393" s="11" t="s">
        <v>36</v>
      </c>
      <c r="D393" s="12" t="s">
        <v>1822</v>
      </c>
      <c r="E393" s="12" t="s">
        <v>123</v>
      </c>
      <c r="F393" s="43" t="s">
        <v>1823</v>
      </c>
      <c r="G393" s="14" t="s">
        <v>1824</v>
      </c>
      <c r="H393" s="13" t="s">
        <v>493</v>
      </c>
      <c r="I393" s="13" t="s">
        <v>1720</v>
      </c>
      <c r="J393" s="15">
        <v>15624840</v>
      </c>
      <c r="K393" s="15">
        <v>15624840</v>
      </c>
      <c r="L393" s="11" t="s">
        <v>26</v>
      </c>
      <c r="M393" s="13" t="s">
        <v>227</v>
      </c>
      <c r="N393" s="19" t="s">
        <v>1825</v>
      </c>
      <c r="O393" s="10" t="s">
        <v>49</v>
      </c>
      <c r="P393" s="10">
        <v>43592</v>
      </c>
      <c r="Q393" s="16"/>
    </row>
    <row r="394" spans="1:17" ht="45" customHeight="1">
      <c r="A394" s="8">
        <v>392</v>
      </c>
      <c r="B394" s="9" t="s">
        <v>1826</v>
      </c>
      <c r="C394" s="11" t="s">
        <v>36</v>
      </c>
      <c r="D394" s="25" t="s">
        <v>1822</v>
      </c>
      <c r="E394" s="12" t="s">
        <v>123</v>
      </c>
      <c r="F394" s="47" t="s">
        <v>1827</v>
      </c>
      <c r="G394" s="36" t="s">
        <v>1828</v>
      </c>
      <c r="H394" s="26" t="s">
        <v>493</v>
      </c>
      <c r="I394" s="26" t="s">
        <v>1720</v>
      </c>
      <c r="J394" s="15">
        <v>15624840</v>
      </c>
      <c r="K394" s="15">
        <v>15624840</v>
      </c>
      <c r="L394" s="11" t="s">
        <v>26</v>
      </c>
      <c r="M394" s="13" t="s">
        <v>227</v>
      </c>
      <c r="N394" s="19" t="s">
        <v>1829</v>
      </c>
      <c r="O394" s="10" t="s">
        <v>49</v>
      </c>
      <c r="P394" s="10">
        <v>43280</v>
      </c>
      <c r="Q394" s="16"/>
    </row>
    <row r="395" spans="1:17" ht="45" customHeight="1">
      <c r="A395" s="8">
        <v>393</v>
      </c>
      <c r="B395" s="9" t="s">
        <v>1830</v>
      </c>
      <c r="C395" s="11" t="s">
        <v>36</v>
      </c>
      <c r="D395" s="12" t="s">
        <v>727</v>
      </c>
      <c r="E395" s="12" t="s">
        <v>123</v>
      </c>
      <c r="F395" s="13" t="s">
        <v>1831</v>
      </c>
      <c r="G395" s="14" t="s">
        <v>1832</v>
      </c>
      <c r="H395" s="13" t="s">
        <v>493</v>
      </c>
      <c r="I395" s="13" t="s">
        <v>1720</v>
      </c>
      <c r="J395" s="15">
        <v>15624840</v>
      </c>
      <c r="K395" s="15">
        <v>15624840</v>
      </c>
      <c r="L395" s="11" t="s">
        <v>26</v>
      </c>
      <c r="M395" s="13" t="s">
        <v>227</v>
      </c>
      <c r="N395" s="19" t="s">
        <v>1833</v>
      </c>
      <c r="O395" s="10" t="s">
        <v>789</v>
      </c>
      <c r="P395" s="10">
        <v>43242</v>
      </c>
      <c r="Q395" s="16"/>
    </row>
    <row r="396" spans="1:17" ht="45" customHeight="1">
      <c r="A396" s="8">
        <v>394</v>
      </c>
      <c r="B396" s="37" t="s">
        <v>1834</v>
      </c>
      <c r="C396" s="11" t="s">
        <v>36</v>
      </c>
      <c r="D396" s="25" t="s">
        <v>785</v>
      </c>
      <c r="E396" s="12" t="s">
        <v>123</v>
      </c>
      <c r="F396" s="43" t="s">
        <v>1835</v>
      </c>
      <c r="G396" s="36" t="s">
        <v>1836</v>
      </c>
      <c r="H396" s="26" t="s">
        <v>493</v>
      </c>
      <c r="I396" s="26" t="s">
        <v>1720</v>
      </c>
      <c r="J396" s="15">
        <v>15624840</v>
      </c>
      <c r="K396" s="15">
        <v>15624840</v>
      </c>
      <c r="L396" s="11" t="s">
        <v>26</v>
      </c>
      <c r="M396" s="13" t="s">
        <v>227</v>
      </c>
      <c r="N396" s="19" t="s">
        <v>1837</v>
      </c>
      <c r="O396" s="10" t="s">
        <v>789</v>
      </c>
      <c r="P396" s="10">
        <v>43247</v>
      </c>
      <c r="Q396" s="16"/>
    </row>
    <row r="397" spans="1:17" ht="45" customHeight="1">
      <c r="A397" s="8">
        <v>395</v>
      </c>
      <c r="B397" s="37" t="s">
        <v>1838</v>
      </c>
      <c r="C397" s="11" t="s">
        <v>36</v>
      </c>
      <c r="D397" s="25" t="s">
        <v>785</v>
      </c>
      <c r="E397" s="12" t="s">
        <v>123</v>
      </c>
      <c r="F397" s="43" t="s">
        <v>1839</v>
      </c>
      <c r="G397" s="36" t="s">
        <v>1840</v>
      </c>
      <c r="H397" s="26" t="s">
        <v>493</v>
      </c>
      <c r="I397" s="26" t="s">
        <v>1720</v>
      </c>
      <c r="J397" s="15">
        <v>15624840</v>
      </c>
      <c r="K397" s="15">
        <v>15624840</v>
      </c>
      <c r="L397" s="11" t="s">
        <v>26</v>
      </c>
      <c r="M397" s="13" t="s">
        <v>227</v>
      </c>
      <c r="N397" s="19" t="s">
        <v>1841</v>
      </c>
      <c r="O397" s="10" t="s">
        <v>185</v>
      </c>
      <c r="P397" s="10">
        <v>43525</v>
      </c>
      <c r="Q397" s="16"/>
    </row>
    <row r="398" spans="1:17" ht="45" customHeight="1">
      <c r="A398" s="8">
        <v>396</v>
      </c>
      <c r="B398" s="37" t="s">
        <v>1842</v>
      </c>
      <c r="C398" s="11" t="s">
        <v>36</v>
      </c>
      <c r="D398" s="25" t="s">
        <v>785</v>
      </c>
      <c r="E398" s="12" t="s">
        <v>123</v>
      </c>
      <c r="F398" s="43" t="s">
        <v>1843</v>
      </c>
      <c r="G398" s="36" t="s">
        <v>1844</v>
      </c>
      <c r="H398" s="26" t="s">
        <v>493</v>
      </c>
      <c r="I398" s="26" t="s">
        <v>1720</v>
      </c>
      <c r="J398" s="15">
        <v>15624840</v>
      </c>
      <c r="K398" s="15">
        <v>15624840</v>
      </c>
      <c r="L398" s="11" t="s">
        <v>26</v>
      </c>
      <c r="M398" s="13" t="s">
        <v>227</v>
      </c>
      <c r="N398" s="19" t="s">
        <v>1845</v>
      </c>
      <c r="O398" s="10" t="s">
        <v>185</v>
      </c>
      <c r="P398" s="10">
        <v>43437</v>
      </c>
      <c r="Q398" s="16"/>
    </row>
    <row r="399" spans="1:17" ht="45" customHeight="1">
      <c r="A399" s="8">
        <v>397</v>
      </c>
      <c r="B399" s="37" t="s">
        <v>1846</v>
      </c>
      <c r="C399" s="11" t="s">
        <v>36</v>
      </c>
      <c r="D399" s="25" t="s">
        <v>785</v>
      </c>
      <c r="E399" s="12" t="s">
        <v>123</v>
      </c>
      <c r="F399" s="43" t="s">
        <v>1847</v>
      </c>
      <c r="G399" s="36" t="s">
        <v>1848</v>
      </c>
      <c r="H399" s="26" t="s">
        <v>493</v>
      </c>
      <c r="I399" s="26" t="s">
        <v>1720</v>
      </c>
      <c r="J399" s="15">
        <v>15624840</v>
      </c>
      <c r="K399" s="15">
        <v>15624840</v>
      </c>
      <c r="L399" s="11" t="s">
        <v>26</v>
      </c>
      <c r="M399" s="13" t="s">
        <v>227</v>
      </c>
      <c r="N399" s="19" t="s">
        <v>1849</v>
      </c>
      <c r="O399" s="10" t="s">
        <v>49</v>
      </c>
      <c r="P399" s="10">
        <v>43369</v>
      </c>
      <c r="Q399" s="16"/>
    </row>
    <row r="400" spans="1:17" ht="56.25" customHeight="1">
      <c r="A400" s="8">
        <v>398</v>
      </c>
      <c r="B400" s="37" t="s">
        <v>1850</v>
      </c>
      <c r="C400" s="11" t="s">
        <v>36</v>
      </c>
      <c r="D400" s="25" t="s">
        <v>785</v>
      </c>
      <c r="E400" s="12" t="s">
        <v>123</v>
      </c>
      <c r="F400" s="43" t="s">
        <v>1851</v>
      </c>
      <c r="G400" s="36" t="s">
        <v>1852</v>
      </c>
      <c r="H400" s="26" t="s">
        <v>493</v>
      </c>
      <c r="I400" s="26" t="s">
        <v>1720</v>
      </c>
      <c r="J400" s="15">
        <v>15624840</v>
      </c>
      <c r="K400" s="15">
        <v>15624840</v>
      </c>
      <c r="L400" s="11" t="s">
        <v>26</v>
      </c>
      <c r="M400" s="13" t="s">
        <v>227</v>
      </c>
      <c r="N400" s="19" t="s">
        <v>1853</v>
      </c>
      <c r="O400" s="10" t="s">
        <v>185</v>
      </c>
      <c r="P400" s="10">
        <v>43608</v>
      </c>
      <c r="Q400" s="16"/>
    </row>
    <row r="401" spans="1:17" ht="45" customHeight="1">
      <c r="A401" s="8">
        <v>399</v>
      </c>
      <c r="B401" s="37" t="s">
        <v>1854</v>
      </c>
      <c r="C401" s="11" t="s">
        <v>36</v>
      </c>
      <c r="D401" s="25" t="s">
        <v>785</v>
      </c>
      <c r="E401" s="12" t="s">
        <v>123</v>
      </c>
      <c r="F401" s="43" t="s">
        <v>1855</v>
      </c>
      <c r="G401" s="36" t="s">
        <v>1856</v>
      </c>
      <c r="H401" s="26" t="s">
        <v>493</v>
      </c>
      <c r="I401" s="26" t="s">
        <v>1720</v>
      </c>
      <c r="J401" s="15">
        <v>15624840</v>
      </c>
      <c r="K401" s="15">
        <v>15624840</v>
      </c>
      <c r="L401" s="11" t="s">
        <v>26</v>
      </c>
      <c r="M401" s="13" t="s">
        <v>227</v>
      </c>
      <c r="N401" s="19" t="s">
        <v>1857</v>
      </c>
      <c r="O401" s="10" t="s">
        <v>49</v>
      </c>
      <c r="P401" s="10">
        <v>43607</v>
      </c>
      <c r="Q401" s="16"/>
    </row>
    <row r="402" spans="1:17" ht="45" customHeight="1">
      <c r="A402" s="8">
        <v>400</v>
      </c>
      <c r="B402" s="37" t="s">
        <v>1858</v>
      </c>
      <c r="C402" s="11" t="s">
        <v>36</v>
      </c>
      <c r="D402" s="25" t="s">
        <v>785</v>
      </c>
      <c r="E402" s="12" t="s">
        <v>123</v>
      </c>
      <c r="F402" s="43" t="s">
        <v>1859</v>
      </c>
      <c r="G402" s="36" t="s">
        <v>1860</v>
      </c>
      <c r="H402" s="26" t="s">
        <v>493</v>
      </c>
      <c r="I402" s="26" t="s">
        <v>1720</v>
      </c>
      <c r="J402" s="15">
        <v>15624840</v>
      </c>
      <c r="K402" s="15">
        <v>15624840</v>
      </c>
      <c r="L402" s="11" t="s">
        <v>26</v>
      </c>
      <c r="M402" s="13" t="s">
        <v>227</v>
      </c>
      <c r="N402" s="19" t="s">
        <v>1861</v>
      </c>
      <c r="O402" s="10" t="s">
        <v>49</v>
      </c>
      <c r="P402" s="10">
        <v>43537</v>
      </c>
      <c r="Q402" s="16"/>
    </row>
    <row r="403" spans="1:17" ht="45" customHeight="1">
      <c r="A403" s="8">
        <v>401</v>
      </c>
      <c r="B403" s="9" t="s">
        <v>1862</v>
      </c>
      <c r="C403" s="11" t="s">
        <v>36</v>
      </c>
      <c r="D403" s="25" t="s">
        <v>785</v>
      </c>
      <c r="E403" s="12" t="s">
        <v>123</v>
      </c>
      <c r="F403" s="13" t="s">
        <v>1863</v>
      </c>
      <c r="G403" s="14" t="s">
        <v>1864</v>
      </c>
      <c r="H403" s="13" t="s">
        <v>493</v>
      </c>
      <c r="I403" s="13" t="s">
        <v>1720</v>
      </c>
      <c r="J403" s="15">
        <v>15624840</v>
      </c>
      <c r="K403" s="15">
        <v>15624840</v>
      </c>
      <c r="L403" s="11" t="s">
        <v>26</v>
      </c>
      <c r="M403" s="13" t="s">
        <v>227</v>
      </c>
      <c r="N403" s="19" t="s">
        <v>1865</v>
      </c>
      <c r="O403" s="10" t="s">
        <v>49</v>
      </c>
      <c r="P403" s="10">
        <v>43293</v>
      </c>
      <c r="Q403" s="16"/>
    </row>
    <row r="404" spans="1:17" ht="45" customHeight="1">
      <c r="A404" s="8">
        <v>402</v>
      </c>
      <c r="B404" s="9" t="s">
        <v>1866</v>
      </c>
      <c r="C404" s="11" t="s">
        <v>36</v>
      </c>
      <c r="D404" s="12" t="s">
        <v>1822</v>
      </c>
      <c r="E404" s="12" t="s">
        <v>21</v>
      </c>
      <c r="F404" s="43" t="s">
        <v>1867</v>
      </c>
      <c r="G404" s="14">
        <v>52963192</v>
      </c>
      <c r="H404" s="13" t="s">
        <v>24</v>
      </c>
      <c r="I404" s="13"/>
      <c r="J404" s="15">
        <v>150000000</v>
      </c>
      <c r="K404" s="15">
        <v>150000000</v>
      </c>
      <c r="L404" s="11" t="s">
        <v>26</v>
      </c>
      <c r="M404" s="13" t="s">
        <v>227</v>
      </c>
      <c r="N404" s="19" t="s">
        <v>1868</v>
      </c>
      <c r="O404" s="10" t="s">
        <v>789</v>
      </c>
      <c r="P404" s="10">
        <v>43272</v>
      </c>
      <c r="Q404" s="16"/>
    </row>
    <row r="405" spans="1:17" ht="45" customHeight="1">
      <c r="A405" s="8">
        <v>403</v>
      </c>
      <c r="B405" s="9" t="s">
        <v>1869</v>
      </c>
      <c r="C405" s="11" t="s">
        <v>36</v>
      </c>
      <c r="D405" s="12" t="s">
        <v>853</v>
      </c>
      <c r="E405" s="12" t="s">
        <v>21</v>
      </c>
      <c r="F405" s="43" t="s">
        <v>1870</v>
      </c>
      <c r="G405" s="14">
        <v>110443427</v>
      </c>
      <c r="H405" s="13" t="s">
        <v>493</v>
      </c>
      <c r="I405" s="13" t="s">
        <v>1720</v>
      </c>
      <c r="J405" s="15">
        <v>15624840</v>
      </c>
      <c r="K405" s="15">
        <v>15624840</v>
      </c>
      <c r="L405" s="11" t="s">
        <v>26</v>
      </c>
      <c r="M405" s="13" t="s">
        <v>227</v>
      </c>
      <c r="N405" s="19" t="s">
        <v>1871</v>
      </c>
      <c r="O405" s="10" t="s">
        <v>49</v>
      </c>
      <c r="P405" s="10">
        <v>43396</v>
      </c>
      <c r="Q405" s="16"/>
    </row>
    <row r="406" spans="1:17" ht="45" customHeight="1">
      <c r="A406" s="8">
        <v>404</v>
      </c>
      <c r="B406" s="9" t="s">
        <v>1872</v>
      </c>
      <c r="C406" s="11" t="s">
        <v>458</v>
      </c>
      <c r="D406" s="12" t="s">
        <v>727</v>
      </c>
      <c r="E406" s="12" t="s">
        <v>21</v>
      </c>
      <c r="F406" s="43" t="s">
        <v>1873</v>
      </c>
      <c r="G406" s="14">
        <v>77193545</v>
      </c>
      <c r="H406" s="13" t="s">
        <v>1874</v>
      </c>
      <c r="I406" s="13" t="s">
        <v>349</v>
      </c>
      <c r="J406" s="15">
        <v>15624840</v>
      </c>
      <c r="K406" s="15">
        <v>15624840</v>
      </c>
      <c r="L406" s="11" t="s">
        <v>26</v>
      </c>
      <c r="M406" s="13" t="s">
        <v>227</v>
      </c>
      <c r="N406" s="19" t="s">
        <v>1875</v>
      </c>
      <c r="O406" s="10" t="s">
        <v>319</v>
      </c>
      <c r="P406" s="10">
        <v>43591</v>
      </c>
      <c r="Q406" s="16"/>
    </row>
    <row r="407" spans="1:17" ht="45" customHeight="1">
      <c r="A407" s="8">
        <v>405</v>
      </c>
      <c r="B407" s="9" t="s">
        <v>1876</v>
      </c>
      <c r="C407" s="11" t="s">
        <v>36</v>
      </c>
      <c r="D407" s="12" t="s">
        <v>727</v>
      </c>
      <c r="E407" s="12" t="s">
        <v>21</v>
      </c>
      <c r="F407" s="43" t="s">
        <v>1877</v>
      </c>
      <c r="G407" s="14">
        <v>49779262</v>
      </c>
      <c r="H407" s="13" t="s">
        <v>1115</v>
      </c>
      <c r="I407" s="13" t="s">
        <v>349</v>
      </c>
      <c r="J407" s="15">
        <v>15624840</v>
      </c>
      <c r="K407" s="15">
        <v>15624840</v>
      </c>
      <c r="L407" s="11" t="s">
        <v>26</v>
      </c>
      <c r="M407" s="13" t="s">
        <v>227</v>
      </c>
      <c r="N407" s="19" t="s">
        <v>1875</v>
      </c>
      <c r="O407" s="10" t="s">
        <v>789</v>
      </c>
      <c r="P407" s="10">
        <v>43238</v>
      </c>
      <c r="Q407" s="16"/>
    </row>
    <row r="408" spans="1:17" ht="67.5" customHeight="1">
      <c r="A408" s="8">
        <v>406</v>
      </c>
      <c r="B408" s="9" t="s">
        <v>1878</v>
      </c>
      <c r="C408" s="11" t="s">
        <v>172</v>
      </c>
      <c r="D408" s="12" t="s">
        <v>1879</v>
      </c>
      <c r="E408" s="12" t="s">
        <v>123</v>
      </c>
      <c r="F408" s="43" t="s">
        <v>1880</v>
      </c>
      <c r="G408" s="14">
        <v>93388616</v>
      </c>
      <c r="H408" s="13" t="s">
        <v>24</v>
      </c>
      <c r="I408" s="13" t="s">
        <v>1881</v>
      </c>
      <c r="J408" s="15">
        <v>40000000</v>
      </c>
      <c r="K408" s="15">
        <v>0</v>
      </c>
      <c r="L408" s="11" t="s">
        <v>26</v>
      </c>
      <c r="M408" s="13" t="s">
        <v>27</v>
      </c>
      <c r="N408" s="17" t="s">
        <v>1882</v>
      </c>
      <c r="O408" s="10" t="s">
        <v>789</v>
      </c>
      <c r="P408" s="10">
        <v>43271</v>
      </c>
      <c r="Q408" s="16"/>
    </row>
    <row r="409" spans="1:17" ht="45" customHeight="1">
      <c r="A409" s="8">
        <v>407</v>
      </c>
      <c r="B409" s="9" t="s">
        <v>1883</v>
      </c>
      <c r="C409" s="11" t="s">
        <v>1884</v>
      </c>
      <c r="D409" s="12" t="s">
        <v>1885</v>
      </c>
      <c r="E409" s="12" t="s">
        <v>123</v>
      </c>
      <c r="F409" s="43" t="s">
        <v>1886</v>
      </c>
      <c r="G409" s="14"/>
      <c r="H409" s="13" t="s">
        <v>1887</v>
      </c>
      <c r="I409" s="13" t="s">
        <v>1888</v>
      </c>
      <c r="J409" s="15">
        <v>50000000</v>
      </c>
      <c r="K409" s="15">
        <v>0</v>
      </c>
      <c r="L409" s="11" t="s">
        <v>26</v>
      </c>
      <c r="M409" s="13" t="s">
        <v>27</v>
      </c>
      <c r="N409" s="17" t="s">
        <v>1889</v>
      </c>
      <c r="O409" s="10" t="s">
        <v>789</v>
      </c>
      <c r="P409" s="10">
        <v>43328</v>
      </c>
      <c r="Q409" s="16"/>
    </row>
    <row r="410" spans="1:17" ht="45" customHeight="1">
      <c r="A410" s="8">
        <v>408</v>
      </c>
      <c r="B410" s="9" t="s">
        <v>1890</v>
      </c>
      <c r="C410" s="11" t="s">
        <v>36</v>
      </c>
      <c r="D410" s="12" t="s">
        <v>1467</v>
      </c>
      <c r="E410" s="12" t="s">
        <v>123</v>
      </c>
      <c r="F410" s="43" t="s">
        <v>1891</v>
      </c>
      <c r="G410" s="14">
        <v>91107455</v>
      </c>
      <c r="H410" s="13" t="s">
        <v>1892</v>
      </c>
      <c r="I410" s="13" t="s">
        <v>1893</v>
      </c>
      <c r="J410" s="15">
        <v>0</v>
      </c>
      <c r="K410" s="15">
        <v>0</v>
      </c>
      <c r="L410" s="11" t="s">
        <v>26</v>
      </c>
      <c r="M410" s="13" t="s">
        <v>27</v>
      </c>
      <c r="N410" s="28" t="s">
        <v>1894</v>
      </c>
      <c r="O410" s="10" t="s">
        <v>49</v>
      </c>
      <c r="P410" s="10">
        <v>43320</v>
      </c>
      <c r="Q410" s="16"/>
    </row>
    <row r="411" spans="1:17" ht="67.5" customHeight="1">
      <c r="A411" s="8">
        <v>409</v>
      </c>
      <c r="B411" s="9" t="s">
        <v>1895</v>
      </c>
      <c r="C411" s="11" t="s">
        <v>36</v>
      </c>
      <c r="D411" s="12" t="s">
        <v>1896</v>
      </c>
      <c r="E411" s="12" t="s">
        <v>21</v>
      </c>
      <c r="F411" s="43" t="s">
        <v>1897</v>
      </c>
      <c r="G411" s="14">
        <v>3156317</v>
      </c>
      <c r="H411" s="13" t="s">
        <v>668</v>
      </c>
      <c r="I411" s="13" t="s">
        <v>1898</v>
      </c>
      <c r="J411" s="15">
        <v>300000000</v>
      </c>
      <c r="K411" s="15">
        <v>0</v>
      </c>
      <c r="L411" s="11" t="s">
        <v>26</v>
      </c>
      <c r="M411" s="13" t="s">
        <v>27</v>
      </c>
      <c r="N411" s="22" t="s">
        <v>1899</v>
      </c>
      <c r="O411" s="10" t="s">
        <v>789</v>
      </c>
      <c r="P411" s="10">
        <v>43325</v>
      </c>
      <c r="Q411" s="16"/>
    </row>
    <row r="412" spans="1:17" ht="56.25" customHeight="1">
      <c r="A412" s="8">
        <v>410</v>
      </c>
      <c r="B412" s="9" t="s">
        <v>1900</v>
      </c>
      <c r="C412" s="11" t="s">
        <v>36</v>
      </c>
      <c r="D412" s="12" t="s">
        <v>1822</v>
      </c>
      <c r="E412" s="12" t="s">
        <v>21</v>
      </c>
      <c r="F412" s="43" t="s">
        <v>1901</v>
      </c>
      <c r="G412" s="14" t="s">
        <v>1902</v>
      </c>
      <c r="H412" s="13" t="s">
        <v>1474</v>
      </c>
      <c r="I412" s="13" t="s">
        <v>1720</v>
      </c>
      <c r="J412" s="15">
        <v>15624840</v>
      </c>
      <c r="K412" s="15">
        <v>15624840</v>
      </c>
      <c r="L412" s="11" t="s">
        <v>26</v>
      </c>
      <c r="M412" s="13" t="s">
        <v>227</v>
      </c>
      <c r="N412" s="19" t="s">
        <v>1903</v>
      </c>
      <c r="O412" s="10" t="s">
        <v>789</v>
      </c>
      <c r="P412" s="10">
        <v>43258</v>
      </c>
      <c r="Q412" s="16"/>
    </row>
    <row r="413" spans="1:17" ht="45" customHeight="1">
      <c r="A413" s="8">
        <v>411</v>
      </c>
      <c r="B413" s="9" t="s">
        <v>1904</v>
      </c>
      <c r="C413" s="11" t="s">
        <v>36</v>
      </c>
      <c r="D413" s="12" t="s">
        <v>853</v>
      </c>
      <c r="E413" s="12" t="s">
        <v>123</v>
      </c>
      <c r="F413" s="43" t="s">
        <v>1905</v>
      </c>
      <c r="G413" s="14" t="s">
        <v>1906</v>
      </c>
      <c r="H413" s="13" t="s">
        <v>1474</v>
      </c>
      <c r="I413" s="13" t="s">
        <v>1720</v>
      </c>
      <c r="J413" s="15">
        <v>15624840</v>
      </c>
      <c r="K413" s="15">
        <v>15624840</v>
      </c>
      <c r="L413" s="11" t="s">
        <v>26</v>
      </c>
      <c r="M413" s="13" t="s">
        <v>227</v>
      </c>
      <c r="N413" s="19" t="s">
        <v>1903</v>
      </c>
      <c r="O413" s="10" t="s">
        <v>789</v>
      </c>
      <c r="P413" s="10">
        <v>43269</v>
      </c>
      <c r="Q413" s="16"/>
    </row>
    <row r="414" spans="1:17" ht="78.75" customHeight="1">
      <c r="A414" s="8">
        <v>412</v>
      </c>
      <c r="B414" s="9" t="s">
        <v>1907</v>
      </c>
      <c r="C414" s="11" t="s">
        <v>458</v>
      </c>
      <c r="D414" s="12" t="s">
        <v>727</v>
      </c>
      <c r="E414" s="12" t="s">
        <v>64</v>
      </c>
      <c r="F414" s="13" t="s">
        <v>1908</v>
      </c>
      <c r="G414" s="14">
        <v>1065624288</v>
      </c>
      <c r="H414" s="13" t="s">
        <v>1909</v>
      </c>
      <c r="I414" s="13" t="s">
        <v>1910</v>
      </c>
      <c r="J414" s="15">
        <v>15624840</v>
      </c>
      <c r="K414" s="15">
        <v>15624840</v>
      </c>
      <c r="L414" s="11" t="s">
        <v>26</v>
      </c>
      <c r="M414" s="13" t="s">
        <v>227</v>
      </c>
      <c r="N414" s="19" t="s">
        <v>1911</v>
      </c>
      <c r="O414" s="10" t="s">
        <v>789</v>
      </c>
      <c r="P414" s="10">
        <v>43265</v>
      </c>
      <c r="Q414" s="16"/>
    </row>
    <row r="415" spans="1:17" ht="45" customHeight="1">
      <c r="A415" s="8">
        <v>413</v>
      </c>
      <c r="B415" s="9" t="s">
        <v>1912</v>
      </c>
      <c r="C415" s="11" t="s">
        <v>36</v>
      </c>
      <c r="D415" s="12" t="s">
        <v>330</v>
      </c>
      <c r="E415" s="12" t="s">
        <v>21</v>
      </c>
      <c r="F415" s="13" t="s">
        <v>24</v>
      </c>
      <c r="G415" s="14" t="s">
        <v>1913</v>
      </c>
      <c r="H415" s="13" t="s">
        <v>1914</v>
      </c>
      <c r="I415" s="13" t="s">
        <v>1915</v>
      </c>
      <c r="J415" s="15">
        <v>4966219914.5699997</v>
      </c>
      <c r="K415" s="15">
        <v>0</v>
      </c>
      <c r="L415" s="11" t="s">
        <v>40</v>
      </c>
      <c r="M415" s="13" t="s">
        <v>27</v>
      </c>
      <c r="N415" s="19" t="s">
        <v>1916</v>
      </c>
      <c r="O415" s="10" t="s">
        <v>49</v>
      </c>
      <c r="P415" s="10">
        <v>43608</v>
      </c>
      <c r="Q415" s="16"/>
    </row>
    <row r="416" spans="1:17" ht="45" customHeight="1">
      <c r="A416" s="8">
        <v>414</v>
      </c>
      <c r="B416" s="9" t="s">
        <v>1917</v>
      </c>
      <c r="C416" s="11" t="s">
        <v>36</v>
      </c>
      <c r="D416" s="12" t="s">
        <v>1918</v>
      </c>
      <c r="E416" s="12" t="s">
        <v>21</v>
      </c>
      <c r="F416" s="13" t="s">
        <v>1919</v>
      </c>
      <c r="G416" s="14"/>
      <c r="H416" s="13" t="s">
        <v>1920</v>
      </c>
      <c r="I416" s="13" t="s">
        <v>1921</v>
      </c>
      <c r="J416" s="15">
        <v>0</v>
      </c>
      <c r="K416" s="15">
        <v>0</v>
      </c>
      <c r="L416" s="11" t="s">
        <v>26</v>
      </c>
      <c r="M416" s="13" t="s">
        <v>27</v>
      </c>
      <c r="N416" s="12" t="s">
        <v>1922</v>
      </c>
      <c r="O416" s="10" t="s">
        <v>49</v>
      </c>
      <c r="P416" s="10">
        <v>43608</v>
      </c>
      <c r="Q416" s="16"/>
    </row>
    <row r="417" spans="1:17" ht="45" customHeight="1">
      <c r="A417" s="8">
        <v>415</v>
      </c>
      <c r="B417" s="9" t="s">
        <v>1923</v>
      </c>
      <c r="C417" s="11" t="s">
        <v>36</v>
      </c>
      <c r="D417" s="12" t="s">
        <v>563</v>
      </c>
      <c r="E417" s="12" t="s">
        <v>123</v>
      </c>
      <c r="F417" s="43" t="s">
        <v>1924</v>
      </c>
      <c r="G417" s="11">
        <v>7537630</v>
      </c>
      <c r="H417" s="13" t="s">
        <v>1115</v>
      </c>
      <c r="I417" s="13" t="s">
        <v>1925</v>
      </c>
      <c r="J417" s="15">
        <v>15624840</v>
      </c>
      <c r="K417" s="15">
        <v>15624840</v>
      </c>
      <c r="L417" s="11" t="s">
        <v>26</v>
      </c>
      <c r="M417" s="13" t="s">
        <v>227</v>
      </c>
      <c r="N417" s="19" t="s">
        <v>1871</v>
      </c>
      <c r="O417" s="10" t="s">
        <v>789</v>
      </c>
      <c r="P417" s="10">
        <v>43269</v>
      </c>
      <c r="Q417" s="16"/>
    </row>
    <row r="418" spans="1:17" ht="56.25" customHeight="1">
      <c r="A418" s="8">
        <v>416</v>
      </c>
      <c r="B418" s="9" t="s">
        <v>1926</v>
      </c>
      <c r="C418" s="11" t="s">
        <v>36</v>
      </c>
      <c r="D418" s="12" t="s">
        <v>1927</v>
      </c>
      <c r="E418" s="12" t="s">
        <v>123</v>
      </c>
      <c r="F418" s="43" t="s">
        <v>1928</v>
      </c>
      <c r="G418" s="11" t="s">
        <v>1929</v>
      </c>
      <c r="H418" s="13" t="s">
        <v>24</v>
      </c>
      <c r="I418" s="13" t="s">
        <v>1930</v>
      </c>
      <c r="J418" s="15">
        <v>48322005</v>
      </c>
      <c r="K418" s="15">
        <v>0</v>
      </c>
      <c r="L418" s="11" t="s">
        <v>26</v>
      </c>
      <c r="M418" s="13" t="s">
        <v>27</v>
      </c>
      <c r="N418" s="17" t="s">
        <v>1931</v>
      </c>
      <c r="O418" s="10" t="s">
        <v>789</v>
      </c>
      <c r="P418" s="10">
        <v>43334</v>
      </c>
      <c r="Q418" s="16"/>
    </row>
    <row r="419" spans="1:17" ht="56.25" customHeight="1">
      <c r="A419" s="8">
        <v>417</v>
      </c>
      <c r="B419" s="9" t="s">
        <v>1932</v>
      </c>
      <c r="C419" s="11" t="s">
        <v>172</v>
      </c>
      <c r="D419" s="12" t="s">
        <v>1933</v>
      </c>
      <c r="E419" s="12" t="s">
        <v>123</v>
      </c>
      <c r="F419" s="43" t="s">
        <v>1934</v>
      </c>
      <c r="G419" s="11">
        <v>93380343</v>
      </c>
      <c r="H419" s="13" t="s">
        <v>24</v>
      </c>
      <c r="I419" s="13" t="s">
        <v>1935</v>
      </c>
      <c r="J419" s="15">
        <v>30000000</v>
      </c>
      <c r="K419" s="15">
        <v>0</v>
      </c>
      <c r="L419" s="11" t="s">
        <v>26</v>
      </c>
      <c r="M419" s="13" t="s">
        <v>27</v>
      </c>
      <c r="N419" s="17" t="s">
        <v>1936</v>
      </c>
      <c r="O419" s="10" t="s">
        <v>789</v>
      </c>
      <c r="P419" s="10">
        <v>43336</v>
      </c>
      <c r="Q419" s="16"/>
    </row>
    <row r="420" spans="1:17" ht="67.5" customHeight="1">
      <c r="A420" s="8">
        <v>418</v>
      </c>
      <c r="B420" s="9" t="s">
        <v>1937</v>
      </c>
      <c r="C420" s="11" t="s">
        <v>36</v>
      </c>
      <c r="D420" s="12" t="s">
        <v>1938</v>
      </c>
      <c r="E420" s="12" t="s">
        <v>123</v>
      </c>
      <c r="F420" s="43" t="s">
        <v>1939</v>
      </c>
      <c r="G420" s="11">
        <v>52447881</v>
      </c>
      <c r="H420" s="13" t="s">
        <v>24</v>
      </c>
      <c r="I420" s="13" t="s">
        <v>1940</v>
      </c>
      <c r="J420" s="15">
        <v>180000000</v>
      </c>
      <c r="K420" s="15">
        <v>0</v>
      </c>
      <c r="L420" s="11" t="s">
        <v>26</v>
      </c>
      <c r="M420" s="13" t="s">
        <v>27</v>
      </c>
      <c r="N420" s="17" t="s">
        <v>1941</v>
      </c>
      <c r="O420" s="10" t="s">
        <v>789</v>
      </c>
      <c r="P420" s="10">
        <v>43326</v>
      </c>
      <c r="Q420" s="16"/>
    </row>
    <row r="421" spans="1:17" ht="56.25" customHeight="1">
      <c r="A421" s="8">
        <v>419</v>
      </c>
      <c r="B421" s="9" t="s">
        <v>1942</v>
      </c>
      <c r="C421" s="11" t="s">
        <v>36</v>
      </c>
      <c r="D421" s="12" t="s">
        <v>1446</v>
      </c>
      <c r="E421" s="12" t="s">
        <v>123</v>
      </c>
      <c r="F421" s="43" t="s">
        <v>1943</v>
      </c>
      <c r="G421" s="11" t="s">
        <v>1944</v>
      </c>
      <c r="H421" s="13" t="s">
        <v>493</v>
      </c>
      <c r="I421" s="13" t="s">
        <v>1720</v>
      </c>
      <c r="J421" s="15">
        <v>15624840</v>
      </c>
      <c r="K421" s="15">
        <v>15624840</v>
      </c>
      <c r="L421" s="11" t="s">
        <v>26</v>
      </c>
      <c r="M421" s="13" t="s">
        <v>227</v>
      </c>
      <c r="N421" s="19" t="s">
        <v>1945</v>
      </c>
      <c r="O421" s="10" t="s">
        <v>49</v>
      </c>
      <c r="P421" s="10">
        <v>43479</v>
      </c>
      <c r="Q421" s="16"/>
    </row>
    <row r="422" spans="1:17" s="49" customFormat="1" ht="45" customHeight="1">
      <c r="A422" s="8">
        <v>420</v>
      </c>
      <c r="B422" s="9" t="s">
        <v>1946</v>
      </c>
      <c r="C422" s="11" t="s">
        <v>36</v>
      </c>
      <c r="D422" s="12" t="s">
        <v>1446</v>
      </c>
      <c r="E422" s="12" t="s">
        <v>72</v>
      </c>
      <c r="F422" s="43" t="s">
        <v>1947</v>
      </c>
      <c r="G422" s="11" t="s">
        <v>1948</v>
      </c>
      <c r="H422" s="13" t="s">
        <v>493</v>
      </c>
      <c r="I422" s="13" t="s">
        <v>1720</v>
      </c>
      <c r="J422" s="15">
        <v>15624840</v>
      </c>
      <c r="K422" s="15">
        <v>15624840</v>
      </c>
      <c r="L422" s="11" t="s">
        <v>26</v>
      </c>
      <c r="M422" s="13" t="s">
        <v>227</v>
      </c>
      <c r="N422" s="19" t="s">
        <v>1949</v>
      </c>
      <c r="O422" s="10" t="s">
        <v>789</v>
      </c>
      <c r="P422" s="10">
        <v>43278</v>
      </c>
      <c r="Q422" s="48"/>
    </row>
    <row r="423" spans="1:17" ht="67.5" customHeight="1">
      <c r="A423" s="8">
        <v>421</v>
      </c>
      <c r="B423" s="9" t="s">
        <v>1950</v>
      </c>
      <c r="C423" s="11" t="s">
        <v>36</v>
      </c>
      <c r="D423" s="12" t="s">
        <v>1446</v>
      </c>
      <c r="E423" s="12" t="s">
        <v>123</v>
      </c>
      <c r="F423" s="43" t="s">
        <v>1951</v>
      </c>
      <c r="G423" s="11">
        <v>79620455</v>
      </c>
      <c r="H423" s="13" t="s">
        <v>1952</v>
      </c>
      <c r="I423" s="13" t="s">
        <v>1953</v>
      </c>
      <c r="J423" s="15">
        <v>15624840</v>
      </c>
      <c r="K423" s="15">
        <v>15624840</v>
      </c>
      <c r="L423" s="11" t="s">
        <v>26</v>
      </c>
      <c r="M423" s="13" t="s">
        <v>227</v>
      </c>
      <c r="N423" s="19" t="s">
        <v>1945</v>
      </c>
      <c r="O423" s="10" t="s">
        <v>49</v>
      </c>
      <c r="P423" s="10">
        <v>43426</v>
      </c>
      <c r="Q423" s="16"/>
    </row>
    <row r="424" spans="1:17" ht="45" customHeight="1">
      <c r="A424" s="8">
        <v>422</v>
      </c>
      <c r="B424" s="9" t="s">
        <v>1954</v>
      </c>
      <c r="C424" s="50" t="s">
        <v>687</v>
      </c>
      <c r="D424" s="25" t="s">
        <v>1140</v>
      </c>
      <c r="E424" s="12" t="s">
        <v>21</v>
      </c>
      <c r="F424" s="47" t="s">
        <v>1955</v>
      </c>
      <c r="G424" s="50">
        <v>91475960</v>
      </c>
      <c r="H424" s="26" t="s">
        <v>493</v>
      </c>
      <c r="I424" s="26" t="s">
        <v>1720</v>
      </c>
      <c r="J424" s="15">
        <v>15624840</v>
      </c>
      <c r="K424" s="15">
        <v>15624840</v>
      </c>
      <c r="L424" s="11" t="s">
        <v>26</v>
      </c>
      <c r="M424" s="13" t="s">
        <v>227</v>
      </c>
      <c r="N424" s="19" t="s">
        <v>1956</v>
      </c>
      <c r="O424" s="10" t="s">
        <v>185</v>
      </c>
      <c r="P424" s="10">
        <v>43503</v>
      </c>
      <c r="Q424" s="16"/>
    </row>
    <row r="425" spans="1:17" ht="45" customHeight="1">
      <c r="A425" s="8">
        <v>423</v>
      </c>
      <c r="B425" s="9" t="s">
        <v>1957</v>
      </c>
      <c r="C425" s="11" t="s">
        <v>36</v>
      </c>
      <c r="D425" s="12" t="s">
        <v>402</v>
      </c>
      <c r="E425" s="12" t="s">
        <v>21</v>
      </c>
      <c r="F425" s="13" t="s">
        <v>1958</v>
      </c>
      <c r="G425" s="50">
        <v>51701851</v>
      </c>
      <c r="H425" s="26" t="s">
        <v>1959</v>
      </c>
      <c r="I425" s="26" t="s">
        <v>1960</v>
      </c>
      <c r="J425" s="15">
        <v>39050000</v>
      </c>
      <c r="K425" s="15">
        <v>39050000</v>
      </c>
      <c r="L425" s="11" t="s">
        <v>26</v>
      </c>
      <c r="M425" s="13" t="s">
        <v>227</v>
      </c>
      <c r="N425" s="19" t="s">
        <v>1961</v>
      </c>
      <c r="O425" s="10" t="s">
        <v>789</v>
      </c>
      <c r="P425" s="10">
        <v>43243</v>
      </c>
      <c r="Q425" s="16"/>
    </row>
    <row r="426" spans="1:17" ht="33.75" customHeight="1">
      <c r="A426" s="8">
        <v>424</v>
      </c>
      <c r="B426" s="9" t="s">
        <v>1962</v>
      </c>
      <c r="C426" s="11" t="s">
        <v>36</v>
      </c>
      <c r="D426" s="12" t="s">
        <v>1963</v>
      </c>
      <c r="E426" s="12" t="s">
        <v>21</v>
      </c>
      <c r="F426" s="13" t="s">
        <v>1964</v>
      </c>
      <c r="G426" s="11" t="s">
        <v>1965</v>
      </c>
      <c r="H426" s="13" t="s">
        <v>1966</v>
      </c>
      <c r="I426" s="13" t="s">
        <v>1967</v>
      </c>
      <c r="J426" s="15">
        <v>0</v>
      </c>
      <c r="K426" s="15">
        <v>0</v>
      </c>
      <c r="L426" s="11" t="s">
        <v>26</v>
      </c>
      <c r="M426" s="13" t="s">
        <v>27</v>
      </c>
      <c r="N426" s="22" t="s">
        <v>1968</v>
      </c>
      <c r="O426" s="10" t="s">
        <v>49</v>
      </c>
      <c r="P426" s="10">
        <v>43637</v>
      </c>
      <c r="Q426" s="16"/>
    </row>
    <row r="427" spans="1:17" ht="45" customHeight="1">
      <c r="A427" s="8">
        <v>425</v>
      </c>
      <c r="B427" s="9" t="s">
        <v>1969</v>
      </c>
      <c r="C427" s="11" t="s">
        <v>179</v>
      </c>
      <c r="D427" s="12" t="s">
        <v>601</v>
      </c>
      <c r="E427" s="12" t="s">
        <v>123</v>
      </c>
      <c r="F427" s="13" t="s">
        <v>1970</v>
      </c>
      <c r="G427" s="11">
        <v>32836732</v>
      </c>
      <c r="H427" s="13" t="s">
        <v>24</v>
      </c>
      <c r="I427" s="13" t="s">
        <v>349</v>
      </c>
      <c r="J427" s="15">
        <v>135000000</v>
      </c>
      <c r="K427" s="15">
        <v>135000000</v>
      </c>
      <c r="L427" s="11" t="s">
        <v>26</v>
      </c>
      <c r="M427" s="13" t="s">
        <v>227</v>
      </c>
      <c r="N427" s="19" t="s">
        <v>1971</v>
      </c>
      <c r="O427" s="10" t="s">
        <v>789</v>
      </c>
      <c r="P427" s="10">
        <v>43292</v>
      </c>
      <c r="Q427" s="16"/>
    </row>
    <row r="428" spans="1:17" ht="45" customHeight="1">
      <c r="A428" s="8">
        <v>426</v>
      </c>
      <c r="B428" s="9" t="s">
        <v>1972</v>
      </c>
      <c r="C428" s="11" t="s">
        <v>146</v>
      </c>
      <c r="D428" s="12" t="s">
        <v>1973</v>
      </c>
      <c r="E428" s="12" t="s">
        <v>21</v>
      </c>
      <c r="F428" s="13" t="s">
        <v>1974</v>
      </c>
      <c r="G428" s="11"/>
      <c r="H428" s="13" t="s">
        <v>24</v>
      </c>
      <c r="I428" s="13" t="s">
        <v>1975</v>
      </c>
      <c r="J428" s="15">
        <v>0</v>
      </c>
      <c r="K428" s="15">
        <v>0</v>
      </c>
      <c r="L428" s="11" t="s">
        <v>26</v>
      </c>
      <c r="M428" s="13" t="s">
        <v>27</v>
      </c>
      <c r="N428" s="17" t="s">
        <v>1976</v>
      </c>
      <c r="O428" s="10" t="s">
        <v>789</v>
      </c>
      <c r="P428" s="10">
        <v>43334</v>
      </c>
      <c r="Q428" s="16"/>
    </row>
    <row r="429" spans="1:17" ht="67.5" customHeight="1">
      <c r="A429" s="8">
        <v>427</v>
      </c>
      <c r="B429" s="9" t="s">
        <v>1977</v>
      </c>
      <c r="C429" s="11" t="s">
        <v>1978</v>
      </c>
      <c r="D429" s="12" t="s">
        <v>129</v>
      </c>
      <c r="E429" s="12" t="s">
        <v>123</v>
      </c>
      <c r="F429" s="13" t="s">
        <v>1979</v>
      </c>
      <c r="G429" s="14">
        <v>46678859</v>
      </c>
      <c r="H429" s="13" t="s">
        <v>1097</v>
      </c>
      <c r="I429" s="13" t="s">
        <v>1980</v>
      </c>
      <c r="J429" s="15">
        <v>2292000</v>
      </c>
      <c r="K429" s="15">
        <v>0</v>
      </c>
      <c r="L429" s="11" t="s">
        <v>26</v>
      </c>
      <c r="M429" s="13" t="s">
        <v>27</v>
      </c>
      <c r="N429" s="17" t="s">
        <v>1981</v>
      </c>
      <c r="O429" s="10" t="s">
        <v>789</v>
      </c>
      <c r="P429" s="10">
        <v>43320</v>
      </c>
      <c r="Q429" s="16"/>
    </row>
    <row r="430" spans="1:17" ht="67.5" customHeight="1">
      <c r="A430" s="8">
        <v>428</v>
      </c>
      <c r="B430" s="9" t="s">
        <v>1982</v>
      </c>
      <c r="C430" s="11" t="s">
        <v>447</v>
      </c>
      <c r="D430" s="12" t="s">
        <v>315</v>
      </c>
      <c r="E430" s="12" t="s">
        <v>123</v>
      </c>
      <c r="F430" s="43" t="s">
        <v>1983</v>
      </c>
      <c r="G430" s="11">
        <v>91157848</v>
      </c>
      <c r="H430" s="13" t="s">
        <v>1984</v>
      </c>
      <c r="I430" s="13" t="s">
        <v>1985</v>
      </c>
      <c r="J430" s="15">
        <v>107460922</v>
      </c>
      <c r="K430" s="15">
        <v>0</v>
      </c>
      <c r="L430" s="11" t="s">
        <v>26</v>
      </c>
      <c r="M430" s="13" t="s">
        <v>27</v>
      </c>
      <c r="N430" s="17" t="s">
        <v>1986</v>
      </c>
      <c r="O430" s="10" t="s">
        <v>789</v>
      </c>
      <c r="P430" s="10">
        <v>43325</v>
      </c>
      <c r="Q430" s="16"/>
    </row>
    <row r="431" spans="1:17" ht="78.75" customHeight="1">
      <c r="A431" s="8">
        <v>429</v>
      </c>
      <c r="B431" s="9" t="s">
        <v>1987</v>
      </c>
      <c r="C431" s="11" t="s">
        <v>36</v>
      </c>
      <c r="D431" s="12" t="s">
        <v>550</v>
      </c>
      <c r="E431" s="12" t="s">
        <v>21</v>
      </c>
      <c r="F431" s="43" t="s">
        <v>1988</v>
      </c>
      <c r="G431" s="11">
        <v>51161643</v>
      </c>
      <c r="H431" s="13" t="s">
        <v>1989</v>
      </c>
      <c r="I431" s="13" t="s">
        <v>349</v>
      </c>
      <c r="J431" s="15">
        <v>7812420</v>
      </c>
      <c r="K431" s="15">
        <v>7812420</v>
      </c>
      <c r="L431" s="11" t="s">
        <v>26</v>
      </c>
      <c r="M431" s="13" t="s">
        <v>227</v>
      </c>
      <c r="N431" s="19" t="s">
        <v>1990</v>
      </c>
      <c r="O431" s="10" t="s">
        <v>789</v>
      </c>
      <c r="P431" s="10">
        <v>43292</v>
      </c>
      <c r="Q431" s="16"/>
    </row>
    <row r="432" spans="1:17" ht="33.75" customHeight="1">
      <c r="A432" s="8">
        <v>430</v>
      </c>
      <c r="B432" s="9" t="s">
        <v>1991</v>
      </c>
      <c r="C432" s="11" t="s">
        <v>36</v>
      </c>
      <c r="D432" s="12" t="s">
        <v>1566</v>
      </c>
      <c r="E432" s="12" t="s">
        <v>123</v>
      </c>
      <c r="F432" s="43" t="s">
        <v>1992</v>
      </c>
      <c r="G432" s="11">
        <v>52229376</v>
      </c>
      <c r="H432" s="13" t="s">
        <v>24</v>
      </c>
      <c r="I432" s="13" t="s">
        <v>1993</v>
      </c>
      <c r="J432" s="15">
        <v>31112643.949999999</v>
      </c>
      <c r="K432" s="15">
        <v>0</v>
      </c>
      <c r="L432" s="11" t="s">
        <v>26</v>
      </c>
      <c r="M432" s="13" t="s">
        <v>27</v>
      </c>
      <c r="N432" s="19" t="s">
        <v>1994</v>
      </c>
      <c r="O432" s="10" t="s">
        <v>185</v>
      </c>
      <c r="P432" s="10">
        <v>43500</v>
      </c>
      <c r="Q432" s="16"/>
    </row>
    <row r="433" spans="1:17" ht="33.75" customHeight="1">
      <c r="A433" s="8">
        <v>431</v>
      </c>
      <c r="B433" s="9" t="s">
        <v>1995</v>
      </c>
      <c r="C433" s="11" t="s">
        <v>642</v>
      </c>
      <c r="D433" s="12" t="s">
        <v>234</v>
      </c>
      <c r="E433" s="12" t="s">
        <v>123</v>
      </c>
      <c r="F433" s="43" t="s">
        <v>1996</v>
      </c>
      <c r="G433" s="11">
        <v>1053802559</v>
      </c>
      <c r="H433" s="13" t="s">
        <v>24</v>
      </c>
      <c r="I433" s="13"/>
      <c r="J433" s="15">
        <v>45000000</v>
      </c>
      <c r="K433" s="15">
        <v>45000000</v>
      </c>
      <c r="L433" s="11" t="s">
        <v>26</v>
      </c>
      <c r="M433" s="13" t="s">
        <v>227</v>
      </c>
      <c r="N433" s="19" t="s">
        <v>1997</v>
      </c>
      <c r="O433" s="10" t="s">
        <v>185</v>
      </c>
      <c r="P433" s="10">
        <v>43557</v>
      </c>
      <c r="Q433" s="16"/>
    </row>
    <row r="434" spans="1:17" ht="45" customHeight="1">
      <c r="A434" s="8">
        <v>432</v>
      </c>
      <c r="B434" s="9" t="s">
        <v>1998</v>
      </c>
      <c r="C434" s="11" t="s">
        <v>193</v>
      </c>
      <c r="D434" s="12" t="s">
        <v>1347</v>
      </c>
      <c r="E434" s="12" t="s">
        <v>123</v>
      </c>
      <c r="F434" s="43" t="s">
        <v>1999</v>
      </c>
      <c r="G434" s="11">
        <v>1144133782</v>
      </c>
      <c r="H434" s="13" t="s">
        <v>2000</v>
      </c>
      <c r="I434" s="13" t="s">
        <v>349</v>
      </c>
      <c r="J434" s="15">
        <v>15624840</v>
      </c>
      <c r="K434" s="15">
        <v>15624840</v>
      </c>
      <c r="L434" s="11" t="s">
        <v>26</v>
      </c>
      <c r="M434" s="13" t="s">
        <v>227</v>
      </c>
      <c r="N434" s="19" t="s">
        <v>2001</v>
      </c>
      <c r="O434" s="10" t="s">
        <v>185</v>
      </c>
      <c r="P434" s="10">
        <v>43584</v>
      </c>
      <c r="Q434" s="16"/>
    </row>
    <row r="435" spans="1:17" ht="33.75" customHeight="1">
      <c r="A435" s="8">
        <v>433</v>
      </c>
      <c r="B435" s="37" t="s">
        <v>2002</v>
      </c>
      <c r="C435" s="11" t="s">
        <v>36</v>
      </c>
      <c r="D435" s="25" t="s">
        <v>2003</v>
      </c>
      <c r="E435" s="12" t="s">
        <v>123</v>
      </c>
      <c r="F435" s="47" t="s">
        <v>2004</v>
      </c>
      <c r="G435" s="14">
        <v>49731831</v>
      </c>
      <c r="H435" s="26" t="s">
        <v>2005</v>
      </c>
      <c r="I435" s="26" t="s">
        <v>2006</v>
      </c>
      <c r="J435" s="15">
        <v>0</v>
      </c>
      <c r="K435" s="15">
        <v>0</v>
      </c>
      <c r="L435" s="11" t="s">
        <v>26</v>
      </c>
      <c r="M435" s="13" t="s">
        <v>27</v>
      </c>
      <c r="N435" s="17" t="s">
        <v>2007</v>
      </c>
      <c r="O435" s="10" t="s">
        <v>789</v>
      </c>
      <c r="P435" s="10">
        <v>43335</v>
      </c>
      <c r="Q435" s="16"/>
    </row>
    <row r="436" spans="1:17" ht="45" customHeight="1">
      <c r="A436" s="8">
        <v>434</v>
      </c>
      <c r="B436" s="9" t="s">
        <v>1668</v>
      </c>
      <c r="C436" s="50" t="s">
        <v>518</v>
      </c>
      <c r="D436" s="25" t="s">
        <v>234</v>
      </c>
      <c r="E436" s="12" t="s">
        <v>21</v>
      </c>
      <c r="F436" s="43" t="s">
        <v>2008</v>
      </c>
      <c r="G436" s="11">
        <v>17118123</v>
      </c>
      <c r="H436" s="13" t="s">
        <v>636</v>
      </c>
      <c r="I436" s="13" t="s">
        <v>349</v>
      </c>
      <c r="J436" s="15">
        <v>15624840</v>
      </c>
      <c r="K436" s="15">
        <v>15624840</v>
      </c>
      <c r="L436" s="11" t="s">
        <v>26</v>
      </c>
      <c r="M436" s="13" t="s">
        <v>227</v>
      </c>
      <c r="N436" s="19" t="s">
        <v>2009</v>
      </c>
      <c r="O436" s="10" t="s">
        <v>789</v>
      </c>
      <c r="P436" s="10">
        <v>43314</v>
      </c>
      <c r="Q436" s="16"/>
    </row>
    <row r="437" spans="1:17" ht="45" customHeight="1">
      <c r="A437" s="8">
        <v>435</v>
      </c>
      <c r="B437" s="9" t="s">
        <v>2010</v>
      </c>
      <c r="C437" s="11" t="s">
        <v>36</v>
      </c>
      <c r="D437" s="12" t="s">
        <v>276</v>
      </c>
      <c r="E437" s="12" t="s">
        <v>21</v>
      </c>
      <c r="F437" s="43" t="s">
        <v>2011</v>
      </c>
      <c r="G437" s="11">
        <v>32621812</v>
      </c>
      <c r="H437" s="26" t="s">
        <v>24</v>
      </c>
      <c r="I437" s="13" t="s">
        <v>349</v>
      </c>
      <c r="J437" s="15">
        <v>78124200</v>
      </c>
      <c r="K437" s="15">
        <v>78124200</v>
      </c>
      <c r="L437" s="11" t="s">
        <v>26</v>
      </c>
      <c r="M437" s="13" t="s">
        <v>227</v>
      </c>
      <c r="N437" s="19" t="s">
        <v>2012</v>
      </c>
      <c r="O437" s="10" t="s">
        <v>789</v>
      </c>
      <c r="P437" s="10">
        <v>43320</v>
      </c>
      <c r="Q437" s="16"/>
    </row>
    <row r="438" spans="1:17" ht="67.5" customHeight="1">
      <c r="A438" s="8">
        <v>436</v>
      </c>
      <c r="B438" s="9" t="s">
        <v>2013</v>
      </c>
      <c r="C438" s="11" t="s">
        <v>193</v>
      </c>
      <c r="D438" s="12" t="s">
        <v>276</v>
      </c>
      <c r="E438" s="12" t="s">
        <v>21</v>
      </c>
      <c r="F438" s="43" t="s">
        <v>2014</v>
      </c>
      <c r="G438" s="11">
        <v>1118289511</v>
      </c>
      <c r="H438" s="13" t="s">
        <v>2015</v>
      </c>
      <c r="I438" s="13" t="s">
        <v>349</v>
      </c>
      <c r="J438" s="15">
        <v>15624840</v>
      </c>
      <c r="K438" s="15">
        <v>15624840</v>
      </c>
      <c r="L438" s="11" t="s">
        <v>26</v>
      </c>
      <c r="M438" s="13" t="s">
        <v>227</v>
      </c>
      <c r="N438" s="19" t="s">
        <v>2016</v>
      </c>
      <c r="O438" s="10" t="s">
        <v>96</v>
      </c>
      <c r="P438" s="10">
        <v>43621</v>
      </c>
      <c r="Q438" s="16"/>
    </row>
    <row r="439" spans="1:17" ht="45" customHeight="1">
      <c r="A439" s="8">
        <v>437</v>
      </c>
      <c r="B439" s="9" t="s">
        <v>2017</v>
      </c>
      <c r="C439" s="11" t="s">
        <v>193</v>
      </c>
      <c r="D439" s="12" t="s">
        <v>791</v>
      </c>
      <c r="E439" s="12" t="s">
        <v>21</v>
      </c>
      <c r="F439" s="43" t="s">
        <v>2018</v>
      </c>
      <c r="G439" s="11" t="s">
        <v>2019</v>
      </c>
      <c r="H439" s="13" t="s">
        <v>2020</v>
      </c>
      <c r="I439" s="13" t="s">
        <v>349</v>
      </c>
      <c r="J439" s="15">
        <v>15624840</v>
      </c>
      <c r="K439" s="15">
        <v>15624840</v>
      </c>
      <c r="L439" s="11" t="s">
        <v>26</v>
      </c>
      <c r="M439" s="13" t="s">
        <v>227</v>
      </c>
      <c r="N439" s="19" t="s">
        <v>2021</v>
      </c>
      <c r="O439" s="10" t="s">
        <v>789</v>
      </c>
      <c r="P439" s="10">
        <v>43307</v>
      </c>
      <c r="Q439" s="16"/>
    </row>
    <row r="440" spans="1:17" ht="56.25" customHeight="1">
      <c r="A440" s="8">
        <v>438</v>
      </c>
      <c r="B440" s="9" t="s">
        <v>2022</v>
      </c>
      <c r="C440" s="11" t="s">
        <v>98</v>
      </c>
      <c r="D440" s="12" t="s">
        <v>154</v>
      </c>
      <c r="E440" s="12" t="s">
        <v>21</v>
      </c>
      <c r="F440" s="43" t="s">
        <v>2023</v>
      </c>
      <c r="G440" s="11">
        <v>73107539</v>
      </c>
      <c r="H440" s="26" t="s">
        <v>24</v>
      </c>
      <c r="I440" s="13" t="s">
        <v>2024</v>
      </c>
      <c r="J440" s="15">
        <v>0</v>
      </c>
      <c r="K440" s="15">
        <v>0</v>
      </c>
      <c r="L440" s="11" t="s">
        <v>26</v>
      </c>
      <c r="M440" s="13" t="s">
        <v>27</v>
      </c>
      <c r="N440" s="17" t="s">
        <v>2025</v>
      </c>
      <c r="O440" s="10" t="s">
        <v>789</v>
      </c>
      <c r="P440" s="10">
        <v>43522</v>
      </c>
      <c r="Q440" s="16"/>
    </row>
    <row r="441" spans="1:17" ht="67.5" customHeight="1">
      <c r="A441" s="8">
        <v>439</v>
      </c>
      <c r="B441" s="9" t="s">
        <v>2026</v>
      </c>
      <c r="C441" s="11" t="s">
        <v>36</v>
      </c>
      <c r="D441" s="12" t="s">
        <v>1305</v>
      </c>
      <c r="E441" s="12" t="s">
        <v>64</v>
      </c>
      <c r="F441" s="43" t="s">
        <v>2027</v>
      </c>
      <c r="G441" s="14">
        <v>40759353</v>
      </c>
      <c r="H441" s="26" t="s">
        <v>668</v>
      </c>
      <c r="I441" s="13" t="s">
        <v>2028</v>
      </c>
      <c r="J441" s="15">
        <v>100000000</v>
      </c>
      <c r="K441" s="15">
        <v>0</v>
      </c>
      <c r="L441" s="11" t="s">
        <v>26</v>
      </c>
      <c r="M441" s="13" t="s">
        <v>27</v>
      </c>
      <c r="N441" s="17" t="s">
        <v>2029</v>
      </c>
      <c r="O441" s="10" t="s">
        <v>789</v>
      </c>
      <c r="P441" s="10">
        <v>43318</v>
      </c>
      <c r="Q441" s="16"/>
    </row>
    <row r="442" spans="1:17" ht="22.5" customHeight="1">
      <c r="A442" s="8">
        <v>440</v>
      </c>
      <c r="B442" s="9" t="s">
        <v>2030</v>
      </c>
      <c r="C442" s="11" t="s">
        <v>172</v>
      </c>
      <c r="D442" s="12" t="s">
        <v>2031</v>
      </c>
      <c r="E442" s="12" t="s">
        <v>21</v>
      </c>
      <c r="F442" s="43" t="s">
        <v>2032</v>
      </c>
      <c r="G442" s="50"/>
      <c r="H442" s="26"/>
      <c r="I442" s="26"/>
      <c r="J442" s="15">
        <v>0</v>
      </c>
      <c r="K442" s="15">
        <v>0</v>
      </c>
      <c r="L442" s="11" t="s">
        <v>26</v>
      </c>
      <c r="M442" s="13" t="s">
        <v>27</v>
      </c>
      <c r="N442" s="17" t="s">
        <v>2033</v>
      </c>
      <c r="O442" s="10" t="s">
        <v>789</v>
      </c>
      <c r="P442" s="10">
        <v>43341</v>
      </c>
      <c r="Q442" s="16"/>
    </row>
    <row r="443" spans="1:17" ht="67.5" customHeight="1">
      <c r="A443" s="8">
        <v>441</v>
      </c>
      <c r="B443" s="9" t="s">
        <v>2034</v>
      </c>
      <c r="C443" s="11" t="s">
        <v>36</v>
      </c>
      <c r="D443" s="12" t="s">
        <v>1140</v>
      </c>
      <c r="E443" s="12" t="s">
        <v>21</v>
      </c>
      <c r="F443" s="43" t="s">
        <v>2035</v>
      </c>
      <c r="G443" s="11">
        <v>1010208384</v>
      </c>
      <c r="H443" s="13" t="s">
        <v>2036</v>
      </c>
      <c r="I443" s="13" t="s">
        <v>349</v>
      </c>
      <c r="J443" s="15">
        <v>15624840</v>
      </c>
      <c r="K443" s="15">
        <v>15624840</v>
      </c>
      <c r="L443" s="11" t="s">
        <v>26</v>
      </c>
      <c r="M443" s="13" t="s">
        <v>227</v>
      </c>
      <c r="N443" s="19" t="s">
        <v>2037</v>
      </c>
      <c r="O443" s="10" t="s">
        <v>789</v>
      </c>
      <c r="P443" s="10">
        <v>43314</v>
      </c>
      <c r="Q443" s="16"/>
    </row>
    <row r="444" spans="1:17" ht="90" customHeight="1">
      <c r="A444" s="8">
        <v>442</v>
      </c>
      <c r="B444" s="9" t="s">
        <v>2038</v>
      </c>
      <c r="C444" s="11" t="s">
        <v>441</v>
      </c>
      <c r="D444" s="12" t="s">
        <v>129</v>
      </c>
      <c r="E444" s="12" t="s">
        <v>21</v>
      </c>
      <c r="F444" s="43" t="s">
        <v>24</v>
      </c>
      <c r="G444" s="11">
        <v>19066528</v>
      </c>
      <c r="H444" s="13" t="s">
        <v>2039</v>
      </c>
      <c r="I444" s="13" t="s">
        <v>2040</v>
      </c>
      <c r="J444" s="15">
        <v>29315152.379999999</v>
      </c>
      <c r="K444" s="15">
        <v>0</v>
      </c>
      <c r="L444" s="11" t="s">
        <v>40</v>
      </c>
      <c r="M444" s="13" t="s">
        <v>27</v>
      </c>
      <c r="N444" s="17" t="s">
        <v>2041</v>
      </c>
      <c r="O444" s="10" t="s">
        <v>1061</v>
      </c>
      <c r="P444" s="10">
        <v>43348</v>
      </c>
      <c r="Q444" s="16"/>
    </row>
    <row r="445" spans="1:17" ht="67.5" customHeight="1">
      <c r="A445" s="8">
        <v>443</v>
      </c>
      <c r="B445" s="9" t="s">
        <v>2042</v>
      </c>
      <c r="C445" s="11" t="s">
        <v>2043</v>
      </c>
      <c r="D445" s="12" t="s">
        <v>2044</v>
      </c>
      <c r="E445" s="12" t="s">
        <v>21</v>
      </c>
      <c r="F445" s="43" t="s">
        <v>24</v>
      </c>
      <c r="G445" s="14" t="s">
        <v>2045</v>
      </c>
      <c r="H445" s="13" t="s">
        <v>2046</v>
      </c>
      <c r="I445" s="13" t="s">
        <v>2047</v>
      </c>
      <c r="J445" s="15">
        <v>239946901</v>
      </c>
      <c r="K445" s="15">
        <v>0</v>
      </c>
      <c r="L445" s="11" t="s">
        <v>40</v>
      </c>
      <c r="M445" s="13" t="s">
        <v>27</v>
      </c>
      <c r="N445" s="28" t="s">
        <v>2048</v>
      </c>
      <c r="O445" s="10" t="s">
        <v>49</v>
      </c>
      <c r="P445" s="10">
        <v>42956</v>
      </c>
      <c r="Q445" s="16"/>
    </row>
    <row r="446" spans="1:17" ht="33.75" customHeight="1">
      <c r="A446" s="8">
        <v>444</v>
      </c>
      <c r="B446" s="9" t="s">
        <v>2049</v>
      </c>
      <c r="C446" s="11" t="s">
        <v>2050</v>
      </c>
      <c r="D446" s="12" t="s">
        <v>129</v>
      </c>
      <c r="E446" s="12" t="s">
        <v>123</v>
      </c>
      <c r="F446" s="43" t="s">
        <v>2051</v>
      </c>
      <c r="G446" s="11" t="s">
        <v>2052</v>
      </c>
      <c r="H446" s="13" t="s">
        <v>1097</v>
      </c>
      <c r="I446" s="13" t="s">
        <v>2053</v>
      </c>
      <c r="J446" s="15">
        <v>77379104.510000005</v>
      </c>
      <c r="K446" s="15">
        <v>0</v>
      </c>
      <c r="L446" s="11" t="s">
        <v>40</v>
      </c>
      <c r="M446" s="13" t="s">
        <v>27</v>
      </c>
      <c r="N446" s="17" t="s">
        <v>2054</v>
      </c>
      <c r="O446" s="10" t="s">
        <v>49</v>
      </c>
      <c r="P446" s="10">
        <v>43346</v>
      </c>
      <c r="Q446" s="16"/>
    </row>
    <row r="447" spans="1:17" ht="78.75" customHeight="1">
      <c r="A447" s="8">
        <v>445</v>
      </c>
      <c r="B447" s="9" t="s">
        <v>2055</v>
      </c>
      <c r="C447" s="11" t="s">
        <v>36</v>
      </c>
      <c r="D447" s="12" t="s">
        <v>2056</v>
      </c>
      <c r="E447" s="12" t="s">
        <v>21</v>
      </c>
      <c r="F447" s="43" t="s">
        <v>2057</v>
      </c>
      <c r="G447" s="11" t="s">
        <v>2058</v>
      </c>
      <c r="H447" s="13" t="s">
        <v>1097</v>
      </c>
      <c r="I447" s="13" t="s">
        <v>2059</v>
      </c>
      <c r="J447" s="15">
        <v>270000000</v>
      </c>
      <c r="K447" s="15">
        <v>0</v>
      </c>
      <c r="L447" s="11" t="s">
        <v>26</v>
      </c>
      <c r="M447" s="13" t="s">
        <v>27</v>
      </c>
      <c r="N447" s="17" t="s">
        <v>2060</v>
      </c>
      <c r="O447" s="10" t="s">
        <v>789</v>
      </c>
      <c r="P447" s="10">
        <v>43346</v>
      </c>
      <c r="Q447" s="16"/>
    </row>
    <row r="448" spans="1:17" ht="33.75" customHeight="1">
      <c r="A448" s="8">
        <v>446</v>
      </c>
      <c r="B448" s="9" t="s">
        <v>2061</v>
      </c>
      <c r="C448" s="11" t="s">
        <v>2062</v>
      </c>
      <c r="D448" s="12" t="s">
        <v>2063</v>
      </c>
      <c r="E448" s="12" t="s">
        <v>21</v>
      </c>
      <c r="F448" s="43" t="s">
        <v>2064</v>
      </c>
      <c r="G448" s="11">
        <v>43040978</v>
      </c>
      <c r="H448" s="13" t="s">
        <v>2065</v>
      </c>
      <c r="I448" s="13"/>
      <c r="J448" s="15">
        <v>0</v>
      </c>
      <c r="K448" s="15">
        <v>0</v>
      </c>
      <c r="L448" s="11" t="s">
        <v>26</v>
      </c>
      <c r="M448" s="13" t="s">
        <v>27</v>
      </c>
      <c r="N448" s="17" t="s">
        <v>2066</v>
      </c>
      <c r="O448" s="10" t="s">
        <v>789</v>
      </c>
      <c r="P448" s="10">
        <v>43348</v>
      </c>
      <c r="Q448" s="16"/>
    </row>
    <row r="449" spans="1:17" ht="67.5" customHeight="1">
      <c r="A449" s="8">
        <v>447</v>
      </c>
      <c r="B449" s="9" t="s">
        <v>2067</v>
      </c>
      <c r="C449" s="11" t="s">
        <v>36</v>
      </c>
      <c r="D449" s="12" t="s">
        <v>2068</v>
      </c>
      <c r="E449" s="12" t="s">
        <v>123</v>
      </c>
      <c r="F449" s="43" t="s">
        <v>2069</v>
      </c>
      <c r="G449" s="11">
        <v>51936475</v>
      </c>
      <c r="H449" s="13" t="s">
        <v>2070</v>
      </c>
      <c r="I449" s="13" t="s">
        <v>2071</v>
      </c>
      <c r="J449" s="15">
        <v>30270750</v>
      </c>
      <c r="K449" s="15">
        <v>0</v>
      </c>
      <c r="L449" s="11" t="s">
        <v>26</v>
      </c>
      <c r="M449" s="13" t="s">
        <v>27</v>
      </c>
      <c r="N449" s="17" t="s">
        <v>2072</v>
      </c>
      <c r="O449" s="10" t="s">
        <v>185</v>
      </c>
      <c r="P449" s="10">
        <v>43629</v>
      </c>
      <c r="Q449" s="16"/>
    </row>
    <row r="450" spans="1:17" ht="45" customHeight="1">
      <c r="A450" s="8">
        <v>448</v>
      </c>
      <c r="B450" s="9" t="s">
        <v>2073</v>
      </c>
      <c r="C450" s="11" t="s">
        <v>84</v>
      </c>
      <c r="D450" s="12" t="s">
        <v>727</v>
      </c>
      <c r="E450" s="12" t="s">
        <v>21</v>
      </c>
      <c r="F450" s="43" t="s">
        <v>2074</v>
      </c>
      <c r="G450" s="11">
        <v>40076147</v>
      </c>
      <c r="H450" s="13" t="s">
        <v>52</v>
      </c>
      <c r="I450" s="13" t="s">
        <v>2075</v>
      </c>
      <c r="J450" s="15">
        <v>19874784</v>
      </c>
      <c r="K450" s="15">
        <v>19874784</v>
      </c>
      <c r="L450" s="11" t="s">
        <v>26</v>
      </c>
      <c r="M450" s="13" t="s">
        <v>227</v>
      </c>
      <c r="N450" s="13" t="s">
        <v>2076</v>
      </c>
      <c r="O450" s="10" t="s">
        <v>185</v>
      </c>
      <c r="P450" s="10">
        <v>43487</v>
      </c>
      <c r="Q450" s="51" t="s">
        <v>2077</v>
      </c>
    </row>
    <row r="451" spans="1:17" ht="56.25" customHeight="1">
      <c r="A451" s="8">
        <v>449</v>
      </c>
      <c r="B451" s="9" t="s">
        <v>2078</v>
      </c>
      <c r="C451" s="11" t="s">
        <v>536</v>
      </c>
      <c r="D451" s="12" t="s">
        <v>1933</v>
      </c>
      <c r="E451" s="12" t="s">
        <v>21</v>
      </c>
      <c r="F451" s="43" t="s">
        <v>2079</v>
      </c>
      <c r="G451" s="11"/>
      <c r="H451" s="13" t="s">
        <v>2080</v>
      </c>
      <c r="I451" s="13"/>
      <c r="J451" s="15">
        <v>0</v>
      </c>
      <c r="K451" s="15">
        <v>0</v>
      </c>
      <c r="L451" s="11" t="s">
        <v>26</v>
      </c>
      <c r="M451" s="13" t="s">
        <v>27</v>
      </c>
      <c r="N451" s="17" t="s">
        <v>2081</v>
      </c>
      <c r="O451" s="10" t="s">
        <v>789</v>
      </c>
      <c r="P451" s="10">
        <v>43378</v>
      </c>
      <c r="Q451" s="16"/>
    </row>
    <row r="452" spans="1:17" ht="56.25" customHeight="1">
      <c r="A452" s="8">
        <v>450</v>
      </c>
      <c r="B452" s="9" t="s">
        <v>2082</v>
      </c>
      <c r="C452" s="11" t="s">
        <v>36</v>
      </c>
      <c r="D452" s="12" t="s">
        <v>2083</v>
      </c>
      <c r="E452" s="12" t="s">
        <v>21</v>
      </c>
      <c r="F452" s="43" t="s">
        <v>2084</v>
      </c>
      <c r="G452" s="11">
        <v>80014774</v>
      </c>
      <c r="H452" s="13" t="s">
        <v>2085</v>
      </c>
      <c r="I452" s="13" t="s">
        <v>2086</v>
      </c>
      <c r="J452" s="15">
        <v>101561460</v>
      </c>
      <c r="K452" s="15">
        <v>0</v>
      </c>
      <c r="L452" s="11" t="s">
        <v>26</v>
      </c>
      <c r="M452" s="13" t="s">
        <v>27</v>
      </c>
      <c r="N452" s="13" t="s">
        <v>1556</v>
      </c>
      <c r="O452" s="10" t="s">
        <v>789</v>
      </c>
      <c r="P452" s="10">
        <v>43374</v>
      </c>
      <c r="Q452" s="16"/>
    </row>
    <row r="453" spans="1:17" ht="56.25" customHeight="1">
      <c r="A453" s="8">
        <v>451</v>
      </c>
      <c r="B453" s="9" t="s">
        <v>2087</v>
      </c>
      <c r="C453" s="11" t="s">
        <v>19</v>
      </c>
      <c r="D453" s="12" t="s">
        <v>234</v>
      </c>
      <c r="E453" s="12" t="s">
        <v>21</v>
      </c>
      <c r="F453" s="43" t="s">
        <v>2088</v>
      </c>
      <c r="G453" s="11">
        <v>1077435443</v>
      </c>
      <c r="H453" s="13" t="s">
        <v>2089</v>
      </c>
      <c r="I453" s="13" t="s">
        <v>2090</v>
      </c>
      <c r="J453" s="15">
        <v>74260242</v>
      </c>
      <c r="K453" s="15">
        <v>74260242</v>
      </c>
      <c r="L453" s="11" t="s">
        <v>26</v>
      </c>
      <c r="M453" s="13" t="s">
        <v>227</v>
      </c>
      <c r="N453" s="13" t="s">
        <v>1556</v>
      </c>
      <c r="O453" s="10" t="s">
        <v>1061</v>
      </c>
      <c r="P453" s="10">
        <v>43609</v>
      </c>
      <c r="Q453" s="16"/>
    </row>
    <row r="454" spans="1:17" ht="67.5" customHeight="1">
      <c r="A454" s="8">
        <v>452</v>
      </c>
      <c r="B454" s="9" t="s">
        <v>2091</v>
      </c>
      <c r="C454" s="11" t="s">
        <v>218</v>
      </c>
      <c r="D454" s="12" t="s">
        <v>2092</v>
      </c>
      <c r="E454" s="12" t="s">
        <v>123</v>
      </c>
      <c r="F454" s="43" t="s">
        <v>2093</v>
      </c>
      <c r="G454" s="11">
        <v>64544893</v>
      </c>
      <c r="H454" s="13" t="s">
        <v>24</v>
      </c>
      <c r="I454" s="13" t="s">
        <v>2094</v>
      </c>
      <c r="J454" s="15">
        <v>17076016</v>
      </c>
      <c r="K454" s="15">
        <v>0</v>
      </c>
      <c r="L454" s="11" t="s">
        <v>26</v>
      </c>
      <c r="M454" s="13" t="s">
        <v>27</v>
      </c>
      <c r="N454" s="28" t="s">
        <v>2095</v>
      </c>
      <c r="O454" s="10" t="s">
        <v>789</v>
      </c>
      <c r="P454" s="10">
        <v>43375</v>
      </c>
      <c r="Q454" s="16"/>
    </row>
    <row r="455" spans="1:17" ht="45" customHeight="1">
      <c r="A455" s="8">
        <v>453</v>
      </c>
      <c r="B455" s="9" t="s">
        <v>2096</v>
      </c>
      <c r="C455" s="11" t="s">
        <v>744</v>
      </c>
      <c r="D455" s="12" t="s">
        <v>129</v>
      </c>
      <c r="E455" s="12" t="s">
        <v>123</v>
      </c>
      <c r="F455" s="43" t="s">
        <v>2097</v>
      </c>
      <c r="G455" s="11">
        <v>27198792</v>
      </c>
      <c r="H455" s="13" t="s">
        <v>24</v>
      </c>
      <c r="I455" s="13" t="s">
        <v>2098</v>
      </c>
      <c r="J455" s="15">
        <v>64216775</v>
      </c>
      <c r="K455" s="15">
        <v>0</v>
      </c>
      <c r="L455" s="11" t="s">
        <v>26</v>
      </c>
      <c r="M455" s="13" t="s">
        <v>27</v>
      </c>
      <c r="N455" s="17" t="s">
        <v>2099</v>
      </c>
      <c r="O455" s="10" t="s">
        <v>789</v>
      </c>
      <c r="P455" s="10">
        <v>43383</v>
      </c>
      <c r="Q455" s="16"/>
    </row>
    <row r="456" spans="1:17" ht="33.75" customHeight="1">
      <c r="A456" s="8">
        <v>454</v>
      </c>
      <c r="B456" s="9" t="s">
        <v>2100</v>
      </c>
      <c r="C456" s="11" t="s">
        <v>36</v>
      </c>
      <c r="D456" s="12" t="s">
        <v>1024</v>
      </c>
      <c r="E456" s="12" t="s">
        <v>21</v>
      </c>
      <c r="F456" s="43" t="s">
        <v>2101</v>
      </c>
      <c r="G456" s="11">
        <v>79320565</v>
      </c>
      <c r="H456" s="13" t="s">
        <v>24</v>
      </c>
      <c r="I456" s="13" t="s">
        <v>2102</v>
      </c>
      <c r="J456" s="15">
        <v>246966668.80000001</v>
      </c>
      <c r="K456" s="15">
        <v>0</v>
      </c>
      <c r="L456" s="11" t="s">
        <v>40</v>
      </c>
      <c r="M456" s="13" t="s">
        <v>27</v>
      </c>
      <c r="N456" s="13" t="s">
        <v>1556</v>
      </c>
      <c r="O456" s="10" t="s">
        <v>1061</v>
      </c>
      <c r="P456" s="10">
        <v>43244</v>
      </c>
      <c r="Q456" s="16"/>
    </row>
    <row r="457" spans="1:17" ht="33.75" customHeight="1">
      <c r="A457" s="8">
        <v>455</v>
      </c>
      <c r="B457" s="9" t="s">
        <v>2103</v>
      </c>
      <c r="C457" s="11" t="s">
        <v>36</v>
      </c>
      <c r="D457" s="12" t="s">
        <v>1552</v>
      </c>
      <c r="E457" s="12" t="s">
        <v>21</v>
      </c>
      <c r="F457" s="43" t="s">
        <v>2104</v>
      </c>
      <c r="G457" s="11">
        <v>40430799</v>
      </c>
      <c r="H457" s="13" t="s">
        <v>24</v>
      </c>
      <c r="I457" s="13" t="s">
        <v>2102</v>
      </c>
      <c r="J457" s="15">
        <v>135407684.43000001</v>
      </c>
      <c r="K457" s="15">
        <v>0</v>
      </c>
      <c r="L457" s="11" t="s">
        <v>40</v>
      </c>
      <c r="M457" s="13" t="s">
        <v>27</v>
      </c>
      <c r="N457" s="13" t="s">
        <v>1556</v>
      </c>
      <c r="O457" s="10" t="s">
        <v>1061</v>
      </c>
      <c r="P457" s="10">
        <v>43244</v>
      </c>
      <c r="Q457" s="16"/>
    </row>
    <row r="458" spans="1:17" ht="45" customHeight="1">
      <c r="A458" s="8">
        <v>456</v>
      </c>
      <c r="B458" s="9" t="s">
        <v>2105</v>
      </c>
      <c r="C458" s="11" t="s">
        <v>172</v>
      </c>
      <c r="D458" s="12" t="s">
        <v>727</v>
      </c>
      <c r="E458" s="12" t="s">
        <v>123</v>
      </c>
      <c r="F458" s="43" t="s">
        <v>2106</v>
      </c>
      <c r="G458" s="11">
        <v>93409408</v>
      </c>
      <c r="H458" s="13" t="s">
        <v>2107</v>
      </c>
      <c r="I458" s="13" t="s">
        <v>2108</v>
      </c>
      <c r="J458" s="15">
        <v>302583820</v>
      </c>
      <c r="K458" s="15">
        <v>302583820</v>
      </c>
      <c r="L458" s="11" t="s">
        <v>26</v>
      </c>
      <c r="M458" s="13" t="s">
        <v>227</v>
      </c>
      <c r="N458" s="13" t="s">
        <v>1556</v>
      </c>
      <c r="O458" s="10" t="s">
        <v>185</v>
      </c>
      <c r="P458" s="10">
        <v>43601</v>
      </c>
      <c r="Q458" s="16"/>
    </row>
    <row r="459" spans="1:17" ht="45" customHeight="1">
      <c r="A459" s="8">
        <v>457</v>
      </c>
      <c r="B459" s="9" t="s">
        <v>2109</v>
      </c>
      <c r="C459" s="11" t="s">
        <v>583</v>
      </c>
      <c r="D459" s="12" t="s">
        <v>727</v>
      </c>
      <c r="E459" s="12" t="s">
        <v>123</v>
      </c>
      <c r="F459" s="43" t="s">
        <v>2110</v>
      </c>
      <c r="G459" s="11">
        <v>84084276</v>
      </c>
      <c r="H459" s="13" t="s">
        <v>636</v>
      </c>
      <c r="I459" s="13" t="s">
        <v>349</v>
      </c>
      <c r="J459" s="15">
        <v>81920512</v>
      </c>
      <c r="K459" s="15">
        <v>81920512</v>
      </c>
      <c r="L459" s="11" t="s">
        <v>26</v>
      </c>
      <c r="M459" s="13" t="s">
        <v>227</v>
      </c>
      <c r="N459" s="13" t="s">
        <v>1556</v>
      </c>
      <c r="O459" s="10" t="s">
        <v>185</v>
      </c>
      <c r="P459" s="10">
        <v>43546</v>
      </c>
      <c r="Q459" s="16"/>
    </row>
    <row r="460" spans="1:17" ht="45" customHeight="1">
      <c r="A460" s="8">
        <v>458</v>
      </c>
      <c r="B460" s="9" t="s">
        <v>2111</v>
      </c>
      <c r="C460" s="11" t="s">
        <v>36</v>
      </c>
      <c r="D460" s="12" t="s">
        <v>1446</v>
      </c>
      <c r="E460" s="12" t="s">
        <v>123</v>
      </c>
      <c r="F460" s="43" t="s">
        <v>2112</v>
      </c>
      <c r="G460" s="11" t="s">
        <v>2113</v>
      </c>
      <c r="H460" s="13" t="s">
        <v>493</v>
      </c>
      <c r="I460" s="13" t="s">
        <v>349</v>
      </c>
      <c r="J460" s="15">
        <v>15624840</v>
      </c>
      <c r="K460" s="15">
        <v>15624840</v>
      </c>
      <c r="L460" s="11" t="s">
        <v>26</v>
      </c>
      <c r="M460" s="13" t="s">
        <v>227</v>
      </c>
      <c r="N460" s="13" t="s">
        <v>1556</v>
      </c>
      <c r="O460" s="10" t="s">
        <v>789</v>
      </c>
      <c r="P460" s="10">
        <v>43367</v>
      </c>
      <c r="Q460" s="16"/>
    </row>
    <row r="461" spans="1:17" ht="45" customHeight="1">
      <c r="A461" s="8">
        <v>459</v>
      </c>
      <c r="B461" s="9" t="s">
        <v>2114</v>
      </c>
      <c r="C461" s="11" t="s">
        <v>36</v>
      </c>
      <c r="D461" s="12" t="s">
        <v>563</v>
      </c>
      <c r="E461" s="12" t="s">
        <v>123</v>
      </c>
      <c r="F461" s="43" t="s">
        <v>2115</v>
      </c>
      <c r="G461" s="11">
        <v>22803563</v>
      </c>
      <c r="H461" s="13" t="s">
        <v>668</v>
      </c>
      <c r="I461" s="13" t="s">
        <v>349</v>
      </c>
      <c r="J461" s="15">
        <v>135000000</v>
      </c>
      <c r="K461" s="15">
        <v>135000000</v>
      </c>
      <c r="L461" s="11" t="s">
        <v>26</v>
      </c>
      <c r="M461" s="13" t="s">
        <v>227</v>
      </c>
      <c r="N461" s="13" t="s">
        <v>1556</v>
      </c>
      <c r="O461" s="10" t="s">
        <v>185</v>
      </c>
      <c r="P461" s="10">
        <v>43521</v>
      </c>
      <c r="Q461" s="16"/>
    </row>
    <row r="462" spans="1:17" ht="45" customHeight="1">
      <c r="A462" s="8">
        <v>460</v>
      </c>
      <c r="B462" s="9" t="s">
        <v>2116</v>
      </c>
      <c r="C462" s="11" t="s">
        <v>146</v>
      </c>
      <c r="D462" s="12" t="s">
        <v>1140</v>
      </c>
      <c r="E462" s="12" t="s">
        <v>21</v>
      </c>
      <c r="F462" s="43" t="s">
        <v>2117</v>
      </c>
      <c r="G462" s="11">
        <v>1042210999</v>
      </c>
      <c r="H462" s="13" t="s">
        <v>493</v>
      </c>
      <c r="I462" s="26" t="s">
        <v>1720</v>
      </c>
      <c r="J462" s="15">
        <v>15624840</v>
      </c>
      <c r="K462" s="15">
        <v>15624840</v>
      </c>
      <c r="L462" s="11" t="s">
        <v>26</v>
      </c>
      <c r="M462" s="13" t="s">
        <v>227</v>
      </c>
      <c r="N462" s="13" t="s">
        <v>1556</v>
      </c>
      <c r="O462" s="10" t="s">
        <v>789</v>
      </c>
      <c r="P462" s="10">
        <v>43371</v>
      </c>
      <c r="Q462" s="16"/>
    </row>
    <row r="463" spans="1:17" ht="45" customHeight="1">
      <c r="A463" s="8">
        <v>461</v>
      </c>
      <c r="B463" s="9" t="s">
        <v>2118</v>
      </c>
      <c r="C463" s="11" t="s">
        <v>583</v>
      </c>
      <c r="D463" s="12" t="s">
        <v>2119</v>
      </c>
      <c r="E463" s="12" t="s">
        <v>21</v>
      </c>
      <c r="F463" s="43" t="s">
        <v>2120</v>
      </c>
      <c r="G463" s="11">
        <v>84078113</v>
      </c>
      <c r="H463" s="13" t="s">
        <v>493</v>
      </c>
      <c r="I463" s="13" t="s">
        <v>1720</v>
      </c>
      <c r="J463" s="15">
        <v>40000000</v>
      </c>
      <c r="K463" s="15">
        <v>40000000</v>
      </c>
      <c r="L463" s="11" t="s">
        <v>26</v>
      </c>
      <c r="M463" s="13" t="s">
        <v>227</v>
      </c>
      <c r="N463" s="13" t="s">
        <v>1556</v>
      </c>
      <c r="O463" s="10" t="s">
        <v>789</v>
      </c>
      <c r="P463" s="10">
        <v>43270</v>
      </c>
      <c r="Q463" s="16"/>
    </row>
    <row r="464" spans="1:17" ht="45" customHeight="1">
      <c r="A464" s="8">
        <v>462</v>
      </c>
      <c r="B464" s="9" t="s">
        <v>2121</v>
      </c>
      <c r="C464" s="11" t="s">
        <v>36</v>
      </c>
      <c r="D464" s="12" t="s">
        <v>605</v>
      </c>
      <c r="E464" s="12" t="s">
        <v>123</v>
      </c>
      <c r="F464" s="43" t="s">
        <v>2122</v>
      </c>
      <c r="G464" s="11">
        <v>13449742</v>
      </c>
      <c r="H464" s="13" t="s">
        <v>2123</v>
      </c>
      <c r="I464" s="13" t="s">
        <v>349</v>
      </c>
      <c r="J464" s="15">
        <v>15624840</v>
      </c>
      <c r="K464" s="15">
        <v>15624840</v>
      </c>
      <c r="L464" s="11" t="s">
        <v>26</v>
      </c>
      <c r="M464" s="13" t="s">
        <v>227</v>
      </c>
      <c r="N464" s="13" t="s">
        <v>1556</v>
      </c>
      <c r="O464" s="10" t="s">
        <v>185</v>
      </c>
      <c r="P464" s="10">
        <v>43601</v>
      </c>
      <c r="Q464" s="16"/>
    </row>
    <row r="465" spans="1:17" ht="45" customHeight="1">
      <c r="A465" s="8">
        <v>463</v>
      </c>
      <c r="B465" s="9" t="s">
        <v>2124</v>
      </c>
      <c r="C465" s="11" t="s">
        <v>36</v>
      </c>
      <c r="D465" s="12" t="s">
        <v>1503</v>
      </c>
      <c r="E465" s="12" t="s">
        <v>123</v>
      </c>
      <c r="F465" s="43" t="s">
        <v>2125</v>
      </c>
      <c r="G465" s="11" t="s">
        <v>2126</v>
      </c>
      <c r="H465" s="13" t="s">
        <v>2127</v>
      </c>
      <c r="I465" s="13" t="s">
        <v>349</v>
      </c>
      <c r="J465" s="15">
        <v>100000000</v>
      </c>
      <c r="K465" s="15">
        <v>100000000</v>
      </c>
      <c r="L465" s="11" t="s">
        <v>26</v>
      </c>
      <c r="M465" s="13" t="s">
        <v>227</v>
      </c>
      <c r="N465" s="13" t="s">
        <v>1556</v>
      </c>
      <c r="O465" s="10" t="s">
        <v>789</v>
      </c>
      <c r="P465" s="10">
        <v>43364</v>
      </c>
      <c r="Q465" s="16"/>
    </row>
    <row r="466" spans="1:17" ht="33.75" customHeight="1">
      <c r="A466" s="8">
        <v>464</v>
      </c>
      <c r="B466" s="9" t="s">
        <v>2128</v>
      </c>
      <c r="C466" s="11" t="s">
        <v>36</v>
      </c>
      <c r="D466" s="12" t="s">
        <v>2129</v>
      </c>
      <c r="E466" s="12" t="s">
        <v>21</v>
      </c>
      <c r="F466" s="43" t="s">
        <v>2130</v>
      </c>
      <c r="G466" s="11">
        <v>79854320</v>
      </c>
      <c r="H466" s="43" t="s">
        <v>24</v>
      </c>
      <c r="I466" s="13" t="s">
        <v>2131</v>
      </c>
      <c r="J466" s="15">
        <v>0</v>
      </c>
      <c r="K466" s="15">
        <v>0</v>
      </c>
      <c r="L466" s="11" t="s">
        <v>26</v>
      </c>
      <c r="M466" s="13" t="s">
        <v>27</v>
      </c>
      <c r="N466" s="13" t="s">
        <v>1556</v>
      </c>
      <c r="O466" s="10" t="s">
        <v>1061</v>
      </c>
      <c r="P466" s="10">
        <v>43613</v>
      </c>
      <c r="Q466" s="16"/>
    </row>
    <row r="467" spans="1:17" ht="67.5" customHeight="1">
      <c r="A467" s="8">
        <v>465</v>
      </c>
      <c r="B467" s="9" t="s">
        <v>2132</v>
      </c>
      <c r="C467" s="11" t="s">
        <v>36</v>
      </c>
      <c r="D467" s="12" t="s">
        <v>601</v>
      </c>
      <c r="E467" s="12" t="s">
        <v>21</v>
      </c>
      <c r="F467" s="13" t="s">
        <v>2133</v>
      </c>
      <c r="G467" s="11">
        <v>51870175</v>
      </c>
      <c r="H467" s="13" t="s">
        <v>2134</v>
      </c>
      <c r="I467" s="13" t="s">
        <v>2135</v>
      </c>
      <c r="J467" s="15">
        <v>15624840</v>
      </c>
      <c r="K467" s="15">
        <v>15624840</v>
      </c>
      <c r="L467" s="11" t="s">
        <v>26</v>
      </c>
      <c r="M467" s="13" t="s">
        <v>227</v>
      </c>
      <c r="N467" s="13" t="s">
        <v>1556</v>
      </c>
      <c r="O467" s="10" t="s">
        <v>789</v>
      </c>
      <c r="P467" s="10">
        <v>43381</v>
      </c>
      <c r="Q467" s="16"/>
    </row>
    <row r="468" spans="1:17" ht="45" customHeight="1">
      <c r="A468" s="8">
        <v>466</v>
      </c>
      <c r="B468" s="9" t="s">
        <v>2136</v>
      </c>
      <c r="C468" s="11" t="s">
        <v>36</v>
      </c>
      <c r="D468" s="12" t="s">
        <v>1299</v>
      </c>
      <c r="E468" s="12" t="s">
        <v>64</v>
      </c>
      <c r="F468" s="13" t="s">
        <v>2137</v>
      </c>
      <c r="G468" s="11">
        <v>51980167</v>
      </c>
      <c r="H468" s="13" t="s">
        <v>636</v>
      </c>
      <c r="I468" s="13" t="s">
        <v>349</v>
      </c>
      <c r="J468" s="15">
        <v>53124456</v>
      </c>
      <c r="K468" s="15">
        <v>53124456</v>
      </c>
      <c r="L468" s="11" t="s">
        <v>26</v>
      </c>
      <c r="M468" s="13" t="s">
        <v>227</v>
      </c>
      <c r="N468" s="13" t="s">
        <v>1556</v>
      </c>
      <c r="O468" s="10" t="s">
        <v>789</v>
      </c>
      <c r="P468" s="10">
        <v>43381</v>
      </c>
      <c r="Q468" s="16"/>
    </row>
    <row r="469" spans="1:17" ht="33.75" customHeight="1">
      <c r="A469" s="8">
        <v>467</v>
      </c>
      <c r="B469" s="9" t="s">
        <v>2138</v>
      </c>
      <c r="C469" s="11" t="s">
        <v>36</v>
      </c>
      <c r="D469" s="12" t="s">
        <v>2139</v>
      </c>
      <c r="E469" s="12" t="s">
        <v>64</v>
      </c>
      <c r="F469" s="43" t="s">
        <v>24</v>
      </c>
      <c r="G469" s="11">
        <v>78019304</v>
      </c>
      <c r="H469" s="13" t="s">
        <v>2140</v>
      </c>
      <c r="I469" s="13" t="s">
        <v>2102</v>
      </c>
      <c r="J469" s="15">
        <v>32445472.43</v>
      </c>
      <c r="K469" s="15">
        <v>0</v>
      </c>
      <c r="L469" s="11" t="s">
        <v>40</v>
      </c>
      <c r="M469" s="13" t="s">
        <v>27</v>
      </c>
      <c r="N469" s="17" t="s">
        <v>2141</v>
      </c>
      <c r="O469" s="10" t="s">
        <v>1061</v>
      </c>
      <c r="P469" s="10">
        <v>43613</v>
      </c>
      <c r="Q469" s="16"/>
    </row>
    <row r="470" spans="1:17" ht="45" customHeight="1">
      <c r="A470" s="8">
        <v>468</v>
      </c>
      <c r="B470" s="9" t="s">
        <v>2142</v>
      </c>
      <c r="C470" s="11" t="s">
        <v>36</v>
      </c>
      <c r="D470" s="12" t="s">
        <v>671</v>
      </c>
      <c r="E470" s="12" t="s">
        <v>123</v>
      </c>
      <c r="F470" s="43" t="s">
        <v>2143</v>
      </c>
      <c r="G470" s="11">
        <v>8640903</v>
      </c>
      <c r="H470" s="13" t="s">
        <v>24</v>
      </c>
      <c r="I470" s="13" t="s">
        <v>349</v>
      </c>
      <c r="J470" s="15">
        <v>18230728</v>
      </c>
      <c r="K470" s="15">
        <v>18230728</v>
      </c>
      <c r="L470" s="11" t="s">
        <v>26</v>
      </c>
      <c r="M470" s="13" t="s">
        <v>227</v>
      </c>
      <c r="N470" s="13" t="s">
        <v>1556</v>
      </c>
      <c r="O470" s="10" t="s">
        <v>789</v>
      </c>
      <c r="P470" s="10">
        <v>43613</v>
      </c>
      <c r="Q470" s="16"/>
    </row>
    <row r="471" spans="1:17" ht="33.75" customHeight="1">
      <c r="A471" s="8">
        <v>469</v>
      </c>
      <c r="B471" s="9" t="s">
        <v>2144</v>
      </c>
      <c r="C471" s="11" t="s">
        <v>36</v>
      </c>
      <c r="D471" s="12" t="s">
        <v>2145</v>
      </c>
      <c r="E471" s="12" t="s">
        <v>123</v>
      </c>
      <c r="F471" s="43" t="s">
        <v>24</v>
      </c>
      <c r="G471" s="11">
        <v>79904923</v>
      </c>
      <c r="H471" s="13" t="s">
        <v>2146</v>
      </c>
      <c r="I471" s="13" t="s">
        <v>2102</v>
      </c>
      <c r="J471" s="15">
        <v>130697813.58</v>
      </c>
      <c r="K471" s="15">
        <v>0</v>
      </c>
      <c r="L471" s="11" t="s">
        <v>40</v>
      </c>
      <c r="M471" s="13" t="s">
        <v>27</v>
      </c>
      <c r="N471" s="13" t="s">
        <v>1556</v>
      </c>
      <c r="O471" s="10" t="s">
        <v>1061</v>
      </c>
      <c r="P471" s="10">
        <v>43613</v>
      </c>
      <c r="Q471" s="16"/>
    </row>
    <row r="472" spans="1:17" ht="112.5" customHeight="1">
      <c r="A472" s="8">
        <v>470</v>
      </c>
      <c r="B472" s="9" t="s">
        <v>2147</v>
      </c>
      <c r="C472" s="11" t="s">
        <v>2148</v>
      </c>
      <c r="D472" s="12" t="s">
        <v>2149</v>
      </c>
      <c r="E472" s="12" t="s">
        <v>72</v>
      </c>
      <c r="F472" s="43" t="s">
        <v>2150</v>
      </c>
      <c r="G472" s="11">
        <v>31134108</v>
      </c>
      <c r="H472" s="13" t="s">
        <v>2151</v>
      </c>
      <c r="I472" s="13" t="s">
        <v>2152</v>
      </c>
      <c r="J472" s="15">
        <v>73263145</v>
      </c>
      <c r="K472" s="15">
        <v>0</v>
      </c>
      <c r="L472" s="11" t="s">
        <v>26</v>
      </c>
      <c r="M472" s="13" t="s">
        <v>27</v>
      </c>
      <c r="N472" s="17" t="s">
        <v>2153</v>
      </c>
      <c r="O472" s="10" t="s">
        <v>789</v>
      </c>
      <c r="P472" s="10">
        <v>43613</v>
      </c>
      <c r="Q472" s="16"/>
    </row>
    <row r="473" spans="1:17" ht="56.25" customHeight="1">
      <c r="A473" s="8">
        <v>471</v>
      </c>
      <c r="B473" s="9" t="s">
        <v>2154</v>
      </c>
      <c r="C473" s="11" t="s">
        <v>2043</v>
      </c>
      <c r="D473" s="12" t="s">
        <v>2155</v>
      </c>
      <c r="E473" s="12" t="s">
        <v>123</v>
      </c>
      <c r="F473" s="43" t="s">
        <v>2156</v>
      </c>
      <c r="G473" s="11">
        <v>7408811</v>
      </c>
      <c r="H473" s="13" t="s">
        <v>2157</v>
      </c>
      <c r="I473" s="13" t="s">
        <v>2158</v>
      </c>
      <c r="J473" s="15">
        <v>39062100</v>
      </c>
      <c r="K473" s="15">
        <v>0</v>
      </c>
      <c r="L473" s="11" t="s">
        <v>26</v>
      </c>
      <c r="M473" s="13" t="s">
        <v>27</v>
      </c>
      <c r="N473" s="17" t="s">
        <v>2153</v>
      </c>
      <c r="O473" s="10" t="s">
        <v>789</v>
      </c>
      <c r="P473" s="10">
        <v>43480</v>
      </c>
      <c r="Q473" s="16"/>
    </row>
    <row r="474" spans="1:17" ht="78.75" customHeight="1">
      <c r="A474" s="8">
        <v>472</v>
      </c>
      <c r="B474" s="9" t="s">
        <v>2159</v>
      </c>
      <c r="C474" s="11" t="s">
        <v>98</v>
      </c>
      <c r="D474" s="12" t="s">
        <v>234</v>
      </c>
      <c r="E474" s="12" t="s">
        <v>123</v>
      </c>
      <c r="F474" s="43" t="s">
        <v>2160</v>
      </c>
      <c r="G474" s="11">
        <v>73186971</v>
      </c>
      <c r="H474" s="13" t="s">
        <v>2161</v>
      </c>
      <c r="I474" s="13"/>
      <c r="J474" s="15">
        <v>50000000</v>
      </c>
      <c r="K474" s="15">
        <v>50000000</v>
      </c>
      <c r="L474" s="11" t="s">
        <v>26</v>
      </c>
      <c r="M474" s="13" t="s">
        <v>227</v>
      </c>
      <c r="N474" s="13" t="s">
        <v>1556</v>
      </c>
      <c r="O474" s="10" t="s">
        <v>49</v>
      </c>
      <c r="P474" s="10">
        <v>43376</v>
      </c>
      <c r="Q474" s="16"/>
    </row>
    <row r="475" spans="1:17" ht="90" customHeight="1">
      <c r="A475" s="8">
        <v>473</v>
      </c>
      <c r="B475" s="9" t="s">
        <v>2162</v>
      </c>
      <c r="C475" s="11" t="s">
        <v>98</v>
      </c>
      <c r="D475" s="12" t="s">
        <v>234</v>
      </c>
      <c r="E475" s="12" t="s">
        <v>123</v>
      </c>
      <c r="F475" s="13" t="s">
        <v>2163</v>
      </c>
      <c r="G475" s="14">
        <v>73166022</v>
      </c>
      <c r="H475" s="13" t="s">
        <v>2164</v>
      </c>
      <c r="I475" s="13" t="s">
        <v>349</v>
      </c>
      <c r="J475" s="15">
        <v>50000000</v>
      </c>
      <c r="K475" s="15">
        <v>50000000</v>
      </c>
      <c r="L475" s="11" t="s">
        <v>26</v>
      </c>
      <c r="M475" s="13" t="s">
        <v>227</v>
      </c>
      <c r="N475" s="13" t="s">
        <v>1556</v>
      </c>
      <c r="O475" s="10" t="s">
        <v>789</v>
      </c>
      <c r="P475" s="10">
        <v>43613</v>
      </c>
      <c r="Q475" s="16"/>
    </row>
    <row r="476" spans="1:17" ht="67.5" customHeight="1">
      <c r="A476" s="8">
        <v>474</v>
      </c>
      <c r="B476" s="9" t="s">
        <v>2165</v>
      </c>
      <c r="C476" s="11" t="s">
        <v>36</v>
      </c>
      <c r="D476" s="12" t="s">
        <v>2166</v>
      </c>
      <c r="E476" s="12" t="s">
        <v>123</v>
      </c>
      <c r="F476" s="13" t="s">
        <v>2167</v>
      </c>
      <c r="G476" s="14">
        <v>9042073</v>
      </c>
      <c r="H476" s="13" t="s">
        <v>2168</v>
      </c>
      <c r="I476" s="13" t="s">
        <v>2169</v>
      </c>
      <c r="J476" s="15">
        <v>319933635.42000002</v>
      </c>
      <c r="K476" s="15">
        <v>0</v>
      </c>
      <c r="L476" s="11" t="s">
        <v>26</v>
      </c>
      <c r="M476" s="13" t="s">
        <v>27</v>
      </c>
      <c r="N476" s="22" t="s">
        <v>2170</v>
      </c>
      <c r="O476" s="10" t="s">
        <v>789</v>
      </c>
      <c r="P476" s="10">
        <v>43613</v>
      </c>
      <c r="Q476" s="16"/>
    </row>
    <row r="477" spans="1:17" ht="56.25" customHeight="1">
      <c r="A477" s="8">
        <v>475</v>
      </c>
      <c r="B477" s="9" t="s">
        <v>2171</v>
      </c>
      <c r="C477" s="11" t="s">
        <v>70</v>
      </c>
      <c r="D477" s="12" t="s">
        <v>276</v>
      </c>
      <c r="E477" s="12" t="s">
        <v>21</v>
      </c>
      <c r="F477" s="13" t="s">
        <v>2172</v>
      </c>
      <c r="G477" s="14">
        <v>10849236033</v>
      </c>
      <c r="H477" s="13" t="s">
        <v>24</v>
      </c>
      <c r="I477" s="13" t="s">
        <v>2173</v>
      </c>
      <c r="J477" s="15">
        <v>16562320</v>
      </c>
      <c r="K477" s="15">
        <v>16562320</v>
      </c>
      <c r="L477" s="11" t="s">
        <v>26</v>
      </c>
      <c r="M477" s="13" t="s">
        <v>227</v>
      </c>
      <c r="N477" s="13" t="s">
        <v>1556</v>
      </c>
      <c r="O477" s="10" t="s">
        <v>1061</v>
      </c>
      <c r="P477" s="10">
        <v>43613</v>
      </c>
      <c r="Q477" s="16"/>
    </row>
    <row r="478" spans="1:17" ht="90" customHeight="1">
      <c r="A478" s="8">
        <v>476</v>
      </c>
      <c r="B478" s="9" t="s">
        <v>2174</v>
      </c>
      <c r="C478" s="11" t="s">
        <v>536</v>
      </c>
      <c r="D478" s="32" t="s">
        <v>2175</v>
      </c>
      <c r="E478" s="12" t="s">
        <v>123</v>
      </c>
      <c r="F478" s="12" t="s">
        <v>2176</v>
      </c>
      <c r="G478" s="14">
        <v>27633834</v>
      </c>
      <c r="H478" s="13" t="s">
        <v>493</v>
      </c>
      <c r="I478" s="13" t="s">
        <v>2177</v>
      </c>
      <c r="J478" s="15">
        <v>12000000</v>
      </c>
      <c r="K478" s="15">
        <v>12000000</v>
      </c>
      <c r="L478" s="11" t="s">
        <v>26</v>
      </c>
      <c r="M478" s="13" t="s">
        <v>227</v>
      </c>
      <c r="N478" s="19" t="s">
        <v>2178</v>
      </c>
      <c r="O478" s="10" t="s">
        <v>319</v>
      </c>
      <c r="P478" s="10">
        <v>43356</v>
      </c>
      <c r="Q478" s="16"/>
    </row>
    <row r="479" spans="1:17" ht="45" customHeight="1">
      <c r="A479" s="8">
        <v>477</v>
      </c>
      <c r="B479" s="9" t="s">
        <v>2179</v>
      </c>
      <c r="C479" s="11" t="s">
        <v>36</v>
      </c>
      <c r="D479" s="12" t="s">
        <v>901</v>
      </c>
      <c r="E479" s="12" t="s">
        <v>123</v>
      </c>
      <c r="F479" s="13" t="s">
        <v>2180</v>
      </c>
      <c r="G479" s="14">
        <v>91511874</v>
      </c>
      <c r="H479" s="13" t="s">
        <v>24</v>
      </c>
      <c r="I479" s="13" t="s">
        <v>349</v>
      </c>
      <c r="J479" s="15">
        <v>135000000</v>
      </c>
      <c r="K479" s="15">
        <v>135000000</v>
      </c>
      <c r="L479" s="11" t="s">
        <v>26</v>
      </c>
      <c r="M479" s="13" t="s">
        <v>227</v>
      </c>
      <c r="N479" s="13" t="s">
        <v>1556</v>
      </c>
      <c r="O479" s="10" t="s">
        <v>789</v>
      </c>
      <c r="P479" s="10">
        <v>43403</v>
      </c>
      <c r="Q479" s="16"/>
    </row>
    <row r="480" spans="1:17" ht="67.5" customHeight="1">
      <c r="A480" s="8">
        <v>478</v>
      </c>
      <c r="B480" s="9" t="s">
        <v>2181</v>
      </c>
      <c r="C480" s="11" t="s">
        <v>536</v>
      </c>
      <c r="D480" s="12" t="s">
        <v>234</v>
      </c>
      <c r="E480" s="12" t="s">
        <v>21</v>
      </c>
      <c r="F480" s="13" t="s">
        <v>2182</v>
      </c>
      <c r="G480" s="14">
        <v>1094161374</v>
      </c>
      <c r="H480" s="13" t="s">
        <v>2183</v>
      </c>
      <c r="I480" s="13" t="s">
        <v>349</v>
      </c>
      <c r="J480" s="15">
        <v>15624840</v>
      </c>
      <c r="K480" s="15">
        <v>15624840</v>
      </c>
      <c r="L480" s="11" t="s">
        <v>26</v>
      </c>
      <c r="M480" s="13" t="s">
        <v>227</v>
      </c>
      <c r="N480" s="13" t="s">
        <v>1556</v>
      </c>
      <c r="O480" s="10" t="s">
        <v>789</v>
      </c>
      <c r="P480" s="10">
        <v>43413</v>
      </c>
      <c r="Q480" s="16"/>
    </row>
    <row r="481" spans="1:17" ht="33.75" customHeight="1">
      <c r="A481" s="8">
        <v>479</v>
      </c>
      <c r="B481" s="9" t="s">
        <v>2184</v>
      </c>
      <c r="C481" s="11" t="s">
        <v>36</v>
      </c>
      <c r="D481" s="12" t="s">
        <v>2129</v>
      </c>
      <c r="E481" s="12" t="s">
        <v>59</v>
      </c>
      <c r="F481" s="13" t="s">
        <v>2185</v>
      </c>
      <c r="G481" s="14">
        <v>43035918</v>
      </c>
      <c r="H481" s="13" t="s">
        <v>1693</v>
      </c>
      <c r="I481" s="13" t="s">
        <v>2186</v>
      </c>
      <c r="J481" s="15">
        <v>158460</v>
      </c>
      <c r="K481" s="15">
        <v>0</v>
      </c>
      <c r="L481" s="11" t="s">
        <v>26</v>
      </c>
      <c r="M481" s="13" t="s">
        <v>27</v>
      </c>
      <c r="N481" s="13" t="s">
        <v>1556</v>
      </c>
      <c r="O481" s="10" t="s">
        <v>185</v>
      </c>
      <c r="P481" s="10">
        <v>43458</v>
      </c>
      <c r="Q481" s="16"/>
    </row>
    <row r="482" spans="1:17" ht="56.25" customHeight="1">
      <c r="A482" s="8">
        <v>480</v>
      </c>
      <c r="B482" s="9" t="s">
        <v>2187</v>
      </c>
      <c r="C482" s="11" t="s">
        <v>36</v>
      </c>
      <c r="D482" s="12" t="s">
        <v>1442</v>
      </c>
      <c r="E482" s="12" t="s">
        <v>21</v>
      </c>
      <c r="F482" s="13" t="s">
        <v>2188</v>
      </c>
      <c r="G482" s="14">
        <v>52702992</v>
      </c>
      <c r="H482" s="13" t="s">
        <v>2189</v>
      </c>
      <c r="I482" s="13" t="s">
        <v>349</v>
      </c>
      <c r="J482" s="15">
        <v>15624840</v>
      </c>
      <c r="K482" s="15">
        <v>15624840</v>
      </c>
      <c r="L482" s="11" t="s">
        <v>26</v>
      </c>
      <c r="M482" s="13" t="s">
        <v>227</v>
      </c>
      <c r="N482" s="13" t="s">
        <v>1556</v>
      </c>
      <c r="O482" s="10" t="s">
        <v>789</v>
      </c>
      <c r="P482" s="10">
        <v>43411</v>
      </c>
      <c r="Q482" s="16"/>
    </row>
    <row r="483" spans="1:17" ht="45" customHeight="1">
      <c r="A483" s="8">
        <v>481</v>
      </c>
      <c r="B483" s="9" t="s">
        <v>2190</v>
      </c>
      <c r="C483" s="11" t="s">
        <v>36</v>
      </c>
      <c r="D483" s="12" t="s">
        <v>727</v>
      </c>
      <c r="E483" s="12" t="s">
        <v>21</v>
      </c>
      <c r="F483" s="13" t="s">
        <v>2191</v>
      </c>
      <c r="G483" s="14" t="s">
        <v>2192</v>
      </c>
      <c r="H483" s="13" t="s">
        <v>493</v>
      </c>
      <c r="I483" s="13" t="s">
        <v>1720</v>
      </c>
      <c r="J483" s="15">
        <v>15624840</v>
      </c>
      <c r="K483" s="15">
        <v>15624840</v>
      </c>
      <c r="L483" s="11" t="s">
        <v>26</v>
      </c>
      <c r="M483" s="13" t="s">
        <v>227</v>
      </c>
      <c r="N483" s="13" t="s">
        <v>1556</v>
      </c>
      <c r="O483" s="10" t="s">
        <v>49</v>
      </c>
      <c r="P483" s="10">
        <v>43538</v>
      </c>
      <c r="Q483" s="16"/>
    </row>
    <row r="484" spans="1:17" ht="67.5" customHeight="1">
      <c r="A484" s="8">
        <v>482</v>
      </c>
      <c r="B484" s="9" t="s">
        <v>2193</v>
      </c>
      <c r="C484" s="11" t="s">
        <v>36</v>
      </c>
      <c r="D484" s="12" t="s">
        <v>2194</v>
      </c>
      <c r="E484" s="12" t="s">
        <v>21</v>
      </c>
      <c r="F484" s="13" t="s">
        <v>2195</v>
      </c>
      <c r="G484" s="14">
        <v>52747060</v>
      </c>
      <c r="H484" s="13" t="s">
        <v>2196</v>
      </c>
      <c r="I484" s="13" t="s">
        <v>2197</v>
      </c>
      <c r="J484" s="15">
        <v>43817000</v>
      </c>
      <c r="K484" s="15">
        <v>0</v>
      </c>
      <c r="L484" s="11" t="s">
        <v>26</v>
      </c>
      <c r="M484" s="13" t="s">
        <v>27</v>
      </c>
      <c r="N484" s="13" t="s">
        <v>1556</v>
      </c>
      <c r="O484" s="10" t="s">
        <v>789</v>
      </c>
      <c r="P484" s="10">
        <v>43507</v>
      </c>
      <c r="Q484" s="16"/>
    </row>
    <row r="485" spans="1:17" ht="78.75" customHeight="1">
      <c r="A485" s="8">
        <v>483</v>
      </c>
      <c r="B485" s="9" t="s">
        <v>2198</v>
      </c>
      <c r="C485" s="11" t="s">
        <v>36</v>
      </c>
      <c r="D485" s="12" t="s">
        <v>2199</v>
      </c>
      <c r="E485" s="12" t="s">
        <v>123</v>
      </c>
      <c r="F485" s="13" t="s">
        <v>2200</v>
      </c>
      <c r="G485" s="14">
        <v>38260083</v>
      </c>
      <c r="H485" s="13" t="s">
        <v>2201</v>
      </c>
      <c r="I485" s="13" t="s">
        <v>2202</v>
      </c>
      <c r="J485" s="15">
        <v>0</v>
      </c>
      <c r="K485" s="15">
        <v>0</v>
      </c>
      <c r="L485" s="11" t="s">
        <v>40</v>
      </c>
      <c r="M485" s="13" t="s">
        <v>27</v>
      </c>
      <c r="N485" s="13" t="s">
        <v>1556</v>
      </c>
      <c r="O485" s="10" t="s">
        <v>49</v>
      </c>
      <c r="P485" s="10">
        <v>43410</v>
      </c>
      <c r="Q485" s="16"/>
    </row>
    <row r="486" spans="1:17" ht="22.5" customHeight="1">
      <c r="A486" s="8">
        <v>484</v>
      </c>
      <c r="B486" s="9" t="s">
        <v>2203</v>
      </c>
      <c r="C486" s="11" t="s">
        <v>193</v>
      </c>
      <c r="D486" s="12" t="s">
        <v>223</v>
      </c>
      <c r="E486" s="12" t="s">
        <v>123</v>
      </c>
      <c r="F486" s="13" t="s">
        <v>2204</v>
      </c>
      <c r="G486" s="14" t="s">
        <v>2205</v>
      </c>
      <c r="H486" s="13" t="s">
        <v>267</v>
      </c>
      <c r="I486" s="13" t="s">
        <v>2206</v>
      </c>
      <c r="J486" s="15">
        <v>218955500</v>
      </c>
      <c r="K486" s="15">
        <v>0</v>
      </c>
      <c r="L486" s="11" t="s">
        <v>40</v>
      </c>
      <c r="M486" s="13" t="s">
        <v>27</v>
      </c>
      <c r="N486" s="13" t="s">
        <v>1556</v>
      </c>
      <c r="O486" s="10" t="s">
        <v>49</v>
      </c>
      <c r="P486" s="10">
        <v>43519</v>
      </c>
      <c r="Q486" s="16"/>
    </row>
    <row r="487" spans="1:17" ht="45" customHeight="1">
      <c r="A487" s="8">
        <v>485</v>
      </c>
      <c r="B487" s="14" t="s">
        <v>2207</v>
      </c>
      <c r="C487" s="11" t="s">
        <v>36</v>
      </c>
      <c r="D487" s="12" t="s">
        <v>242</v>
      </c>
      <c r="E487" s="12" t="s">
        <v>123</v>
      </c>
      <c r="F487" s="13" t="s">
        <v>2208</v>
      </c>
      <c r="G487" s="14">
        <v>79427452</v>
      </c>
      <c r="H487" s="13" t="s">
        <v>24</v>
      </c>
      <c r="I487" s="13" t="s">
        <v>1790</v>
      </c>
      <c r="J487" s="15">
        <v>19231779</v>
      </c>
      <c r="K487" s="15">
        <v>0</v>
      </c>
      <c r="L487" s="11" t="s">
        <v>40</v>
      </c>
      <c r="M487" s="13" t="s">
        <v>27</v>
      </c>
      <c r="N487" s="13" t="s">
        <v>1556</v>
      </c>
      <c r="O487" s="10" t="s">
        <v>49</v>
      </c>
      <c r="P487" s="10">
        <v>43503</v>
      </c>
      <c r="Q487" s="16"/>
    </row>
    <row r="488" spans="1:17" ht="33.75" customHeight="1">
      <c r="A488" s="8">
        <v>486</v>
      </c>
      <c r="B488" s="9" t="s">
        <v>2209</v>
      </c>
      <c r="C488" s="11" t="s">
        <v>172</v>
      </c>
      <c r="D488" s="12" t="s">
        <v>154</v>
      </c>
      <c r="E488" s="12" t="s">
        <v>123</v>
      </c>
      <c r="F488" s="13" t="s">
        <v>2210</v>
      </c>
      <c r="G488" s="14">
        <v>36752279</v>
      </c>
      <c r="H488" s="13" t="s">
        <v>2211</v>
      </c>
      <c r="I488" s="13" t="s">
        <v>2212</v>
      </c>
      <c r="J488" s="15">
        <v>45000000</v>
      </c>
      <c r="K488" s="15">
        <v>0</v>
      </c>
      <c r="L488" s="11" t="s">
        <v>26</v>
      </c>
      <c r="M488" s="13" t="s">
        <v>27</v>
      </c>
      <c r="N488" s="13" t="s">
        <v>1556</v>
      </c>
      <c r="O488" s="10" t="s">
        <v>789</v>
      </c>
      <c r="P488" s="10">
        <v>43425</v>
      </c>
      <c r="Q488" s="16"/>
    </row>
    <row r="489" spans="1:17" ht="45" customHeight="1">
      <c r="A489" s="8">
        <v>487</v>
      </c>
      <c r="B489" s="9" t="s">
        <v>2213</v>
      </c>
      <c r="C489" s="11" t="s">
        <v>36</v>
      </c>
      <c r="D489" s="12" t="s">
        <v>785</v>
      </c>
      <c r="E489" s="12" t="s">
        <v>21</v>
      </c>
      <c r="F489" s="13" t="s">
        <v>2214</v>
      </c>
      <c r="G489" s="14">
        <v>41947668</v>
      </c>
      <c r="H489" s="13" t="s">
        <v>493</v>
      </c>
      <c r="I489" s="13" t="s">
        <v>1720</v>
      </c>
      <c r="J489" s="15">
        <v>90564444</v>
      </c>
      <c r="K489" s="15">
        <v>90564444</v>
      </c>
      <c r="L489" s="11" t="s">
        <v>26</v>
      </c>
      <c r="M489" s="13" t="s">
        <v>227</v>
      </c>
      <c r="N489" s="13" t="s">
        <v>1556</v>
      </c>
      <c r="O489" s="10" t="s">
        <v>789</v>
      </c>
      <c r="P489" s="10">
        <v>43427</v>
      </c>
      <c r="Q489" s="16"/>
    </row>
    <row r="490" spans="1:17" ht="67.5" customHeight="1">
      <c r="A490" s="8">
        <v>488</v>
      </c>
      <c r="B490" s="9" t="s">
        <v>2215</v>
      </c>
      <c r="C490" s="11" t="s">
        <v>447</v>
      </c>
      <c r="D490" s="12" t="s">
        <v>234</v>
      </c>
      <c r="E490" s="12" t="s">
        <v>21</v>
      </c>
      <c r="F490" s="43" t="s">
        <v>2216</v>
      </c>
      <c r="G490" s="11">
        <v>10099287</v>
      </c>
      <c r="H490" s="13" t="s">
        <v>2217</v>
      </c>
      <c r="I490" s="13" t="s">
        <v>349</v>
      </c>
      <c r="J490" s="15">
        <v>15624840</v>
      </c>
      <c r="K490" s="15">
        <v>15624840</v>
      </c>
      <c r="L490" s="11" t="s">
        <v>26</v>
      </c>
      <c r="M490" s="13" t="s">
        <v>227</v>
      </c>
      <c r="N490" s="19" t="s">
        <v>2218</v>
      </c>
      <c r="O490" s="10" t="s">
        <v>789</v>
      </c>
      <c r="P490" s="10">
        <v>43452</v>
      </c>
      <c r="Q490" s="16"/>
    </row>
    <row r="491" spans="1:17" ht="56.25" customHeight="1">
      <c r="A491" s="8">
        <v>489</v>
      </c>
      <c r="B491" s="9" t="s">
        <v>2219</v>
      </c>
      <c r="C491" s="11" t="s">
        <v>536</v>
      </c>
      <c r="D491" s="12" t="s">
        <v>1140</v>
      </c>
      <c r="E491" s="12" t="s">
        <v>123</v>
      </c>
      <c r="F491" s="43" t="s">
        <v>2220</v>
      </c>
      <c r="G491" s="14">
        <v>94538543</v>
      </c>
      <c r="H491" s="13" t="s">
        <v>493</v>
      </c>
      <c r="I491" s="13" t="s">
        <v>2221</v>
      </c>
      <c r="J491" s="15">
        <v>15624840</v>
      </c>
      <c r="K491" s="15">
        <v>15624840</v>
      </c>
      <c r="L491" s="11" t="s">
        <v>26</v>
      </c>
      <c r="M491" s="13" t="s">
        <v>227</v>
      </c>
      <c r="N491" s="19" t="s">
        <v>2218</v>
      </c>
      <c r="O491" s="10" t="s">
        <v>789</v>
      </c>
      <c r="P491" s="10">
        <v>43490</v>
      </c>
      <c r="Q491" s="16"/>
    </row>
    <row r="492" spans="1:17" ht="56.25" customHeight="1">
      <c r="A492" s="8">
        <v>490</v>
      </c>
      <c r="B492" s="9" t="s">
        <v>2222</v>
      </c>
      <c r="C492" s="11" t="s">
        <v>2223</v>
      </c>
      <c r="D492" s="12" t="s">
        <v>1140</v>
      </c>
      <c r="E492" s="12" t="s">
        <v>123</v>
      </c>
      <c r="F492" s="43" t="s">
        <v>2224</v>
      </c>
      <c r="G492" s="11">
        <v>42104440</v>
      </c>
      <c r="H492" s="13" t="s">
        <v>24</v>
      </c>
      <c r="I492" s="13" t="s">
        <v>2225</v>
      </c>
      <c r="J492" s="15">
        <v>106795495</v>
      </c>
      <c r="K492" s="15">
        <v>106795495</v>
      </c>
      <c r="L492" s="11" t="s">
        <v>26</v>
      </c>
      <c r="M492" s="13" t="s">
        <v>227</v>
      </c>
      <c r="N492" s="19" t="s">
        <v>2218</v>
      </c>
      <c r="O492" s="10" t="s">
        <v>789</v>
      </c>
      <c r="P492" s="10">
        <v>43479</v>
      </c>
      <c r="Q492" s="16"/>
    </row>
    <row r="493" spans="1:17" ht="22.5" customHeight="1">
      <c r="A493" s="8">
        <v>491</v>
      </c>
      <c r="B493" s="9" t="s">
        <v>2226</v>
      </c>
      <c r="C493" s="11" t="s">
        <v>2227</v>
      </c>
      <c r="D493" s="12" t="s">
        <v>85</v>
      </c>
      <c r="E493" s="12" t="s">
        <v>21</v>
      </c>
      <c r="F493" s="43" t="s">
        <v>2228</v>
      </c>
      <c r="G493" s="11">
        <v>65555426</v>
      </c>
      <c r="H493" s="13" t="s">
        <v>2229</v>
      </c>
      <c r="I493" s="13" t="s">
        <v>2230</v>
      </c>
      <c r="J493" s="15">
        <v>65609947.25</v>
      </c>
      <c r="K493" s="15">
        <v>0</v>
      </c>
      <c r="L493" s="11" t="s">
        <v>40</v>
      </c>
      <c r="M493" s="13" t="s">
        <v>27</v>
      </c>
      <c r="N493" s="19" t="s">
        <v>2218</v>
      </c>
      <c r="O493" s="10" t="s">
        <v>1061</v>
      </c>
      <c r="P493" s="10">
        <v>43613</v>
      </c>
      <c r="Q493" s="16"/>
    </row>
    <row r="494" spans="1:17" ht="67.5" customHeight="1">
      <c r="A494" s="8">
        <v>492</v>
      </c>
      <c r="B494" s="9" t="s">
        <v>2231</v>
      </c>
      <c r="C494" s="11" t="s">
        <v>36</v>
      </c>
      <c r="D494" s="12" t="s">
        <v>2232</v>
      </c>
      <c r="E494" s="12" t="s">
        <v>123</v>
      </c>
      <c r="F494" s="43" t="s">
        <v>24</v>
      </c>
      <c r="G494" s="11">
        <v>17122054</v>
      </c>
      <c r="H494" s="13" t="s">
        <v>2233</v>
      </c>
      <c r="I494" s="13" t="s">
        <v>2234</v>
      </c>
      <c r="J494" s="15">
        <v>54659284.590000004</v>
      </c>
      <c r="K494" s="15">
        <v>0</v>
      </c>
      <c r="L494" s="11" t="s">
        <v>40</v>
      </c>
      <c r="M494" s="13" t="s">
        <v>27</v>
      </c>
      <c r="N494" s="19" t="s">
        <v>2218</v>
      </c>
      <c r="O494" s="10" t="s">
        <v>1061</v>
      </c>
      <c r="P494" s="10">
        <v>43348</v>
      </c>
      <c r="Q494" s="16"/>
    </row>
    <row r="495" spans="1:17" ht="56.25" customHeight="1">
      <c r="A495" s="8">
        <v>493</v>
      </c>
      <c r="B495" s="9" t="s">
        <v>2235</v>
      </c>
      <c r="C495" s="11" t="s">
        <v>36</v>
      </c>
      <c r="D495" s="12" t="s">
        <v>291</v>
      </c>
      <c r="E495" s="12" t="s">
        <v>21</v>
      </c>
      <c r="F495" s="43" t="s">
        <v>2236</v>
      </c>
      <c r="G495" s="11">
        <v>11221596</v>
      </c>
      <c r="H495" s="13" t="s">
        <v>2237</v>
      </c>
      <c r="I495" s="13" t="s">
        <v>2238</v>
      </c>
      <c r="J495" s="15">
        <v>49776000</v>
      </c>
      <c r="K495" s="15">
        <v>49776000</v>
      </c>
      <c r="L495" s="11" t="s">
        <v>26</v>
      </c>
      <c r="M495" s="13" t="s">
        <v>227</v>
      </c>
      <c r="N495" s="19" t="s">
        <v>2218</v>
      </c>
      <c r="O495" s="10" t="s">
        <v>789</v>
      </c>
      <c r="P495" s="10">
        <v>43488</v>
      </c>
      <c r="Q495" s="16"/>
    </row>
    <row r="496" spans="1:17" ht="45" customHeight="1">
      <c r="A496" s="8">
        <v>494</v>
      </c>
      <c r="B496" s="9" t="s">
        <v>2239</v>
      </c>
      <c r="C496" s="11" t="s">
        <v>536</v>
      </c>
      <c r="D496" s="12" t="s">
        <v>727</v>
      </c>
      <c r="E496" s="12" t="s">
        <v>21</v>
      </c>
      <c r="F496" s="43" t="s">
        <v>2240</v>
      </c>
      <c r="G496" s="11">
        <v>22443746</v>
      </c>
      <c r="H496" s="13" t="s">
        <v>668</v>
      </c>
      <c r="I496" s="13" t="s">
        <v>349</v>
      </c>
      <c r="J496" s="15">
        <v>507273049</v>
      </c>
      <c r="K496" s="15">
        <v>507273049</v>
      </c>
      <c r="L496" s="11" t="s">
        <v>26</v>
      </c>
      <c r="M496" s="13" t="s">
        <v>227</v>
      </c>
      <c r="N496" s="19" t="s">
        <v>2218</v>
      </c>
      <c r="O496" s="10" t="s">
        <v>789</v>
      </c>
      <c r="P496" s="10">
        <v>43497</v>
      </c>
      <c r="Q496" s="16"/>
    </row>
    <row r="497" spans="1:17" ht="33.75" customHeight="1">
      <c r="A497" s="8">
        <v>495</v>
      </c>
      <c r="B497" s="14" t="s">
        <v>2241</v>
      </c>
      <c r="C497" s="11" t="s">
        <v>36</v>
      </c>
      <c r="D497" s="12" t="s">
        <v>2242</v>
      </c>
      <c r="E497" s="12" t="s">
        <v>21</v>
      </c>
      <c r="F497" s="43" t="s">
        <v>2243</v>
      </c>
      <c r="G497" s="11">
        <v>900105028</v>
      </c>
      <c r="H497" s="13" t="s">
        <v>1097</v>
      </c>
      <c r="I497" s="13" t="s">
        <v>2244</v>
      </c>
      <c r="J497" s="15">
        <v>10568205693.219999</v>
      </c>
      <c r="K497" s="15">
        <v>0</v>
      </c>
      <c r="L497" s="11" t="s">
        <v>40</v>
      </c>
      <c r="M497" s="13" t="s">
        <v>27</v>
      </c>
      <c r="N497" s="19" t="s">
        <v>2218</v>
      </c>
      <c r="O497" s="10" t="s">
        <v>49</v>
      </c>
      <c r="P497" s="10">
        <v>43613</v>
      </c>
      <c r="Q497" s="16"/>
    </row>
    <row r="498" spans="1:17" ht="45" customHeight="1">
      <c r="A498" s="8">
        <v>496</v>
      </c>
      <c r="B498" s="9" t="s">
        <v>2245</v>
      </c>
      <c r="C498" s="11" t="s">
        <v>447</v>
      </c>
      <c r="D498" s="12" t="s">
        <v>2246</v>
      </c>
      <c r="E498" s="12" t="s">
        <v>64</v>
      </c>
      <c r="F498" s="43" t="s">
        <v>2247</v>
      </c>
      <c r="G498" s="11">
        <v>18505271</v>
      </c>
      <c r="H498" s="13" t="s">
        <v>24</v>
      </c>
      <c r="I498" s="13" t="s">
        <v>2238</v>
      </c>
      <c r="J498" s="15">
        <v>41999760</v>
      </c>
      <c r="K498" s="15">
        <v>41999760</v>
      </c>
      <c r="L498" s="11" t="s">
        <v>26</v>
      </c>
      <c r="M498" s="13" t="s">
        <v>227</v>
      </c>
      <c r="N498" s="19" t="s">
        <v>2218</v>
      </c>
      <c r="O498" s="10" t="s">
        <v>789</v>
      </c>
      <c r="P498" s="10">
        <v>43487</v>
      </c>
      <c r="Q498" s="16"/>
    </row>
    <row r="499" spans="1:17" ht="56.25" customHeight="1">
      <c r="A499" s="8">
        <v>497</v>
      </c>
      <c r="B499" s="14" t="s">
        <v>2248</v>
      </c>
      <c r="C499" s="11" t="s">
        <v>36</v>
      </c>
      <c r="D499" s="12" t="s">
        <v>2129</v>
      </c>
      <c r="E499" s="12" t="s">
        <v>123</v>
      </c>
      <c r="F499" s="13" t="s">
        <v>2249</v>
      </c>
      <c r="G499" s="14">
        <v>7631643</v>
      </c>
      <c r="H499" s="13" t="s">
        <v>2065</v>
      </c>
      <c r="I499" s="13" t="s">
        <v>2250</v>
      </c>
      <c r="J499" s="15">
        <v>92804701.319999993</v>
      </c>
      <c r="K499" s="15">
        <v>0</v>
      </c>
      <c r="L499" s="11" t="s">
        <v>26</v>
      </c>
      <c r="M499" s="13" t="s">
        <v>27</v>
      </c>
      <c r="N499" s="13" t="s">
        <v>2251</v>
      </c>
      <c r="O499" s="10" t="s">
        <v>185</v>
      </c>
      <c r="P499" s="52" t="s">
        <v>2252</v>
      </c>
      <c r="Q499" s="16"/>
    </row>
    <row r="500" spans="1:17" ht="33.75" customHeight="1">
      <c r="A500" s="8">
        <v>498</v>
      </c>
      <c r="B500" s="14" t="s">
        <v>2253</v>
      </c>
      <c r="C500" s="11" t="s">
        <v>36</v>
      </c>
      <c r="D500" s="12" t="s">
        <v>2254</v>
      </c>
      <c r="E500" s="12" t="s">
        <v>123</v>
      </c>
      <c r="F500" s="13" t="s">
        <v>2255</v>
      </c>
      <c r="G500" s="14">
        <v>19362454</v>
      </c>
      <c r="H500" s="13" t="s">
        <v>2256</v>
      </c>
      <c r="I500" s="13" t="s">
        <v>2257</v>
      </c>
      <c r="J500" s="15">
        <v>121006946.58</v>
      </c>
      <c r="K500" s="15">
        <v>0</v>
      </c>
      <c r="L500" s="11" t="s">
        <v>26</v>
      </c>
      <c r="M500" s="13" t="s">
        <v>27</v>
      </c>
      <c r="N500" s="13" t="s">
        <v>2218</v>
      </c>
      <c r="O500" s="52" t="s">
        <v>1061</v>
      </c>
      <c r="P500" s="52">
        <v>43613</v>
      </c>
      <c r="Q500" s="16"/>
    </row>
    <row r="501" spans="1:17" ht="56.25" customHeight="1">
      <c r="A501" s="8">
        <v>499</v>
      </c>
      <c r="B501" s="14" t="s">
        <v>2258</v>
      </c>
      <c r="C501" s="11" t="s">
        <v>36</v>
      </c>
      <c r="D501" s="12" t="s">
        <v>2259</v>
      </c>
      <c r="E501" s="12" t="s">
        <v>123</v>
      </c>
      <c r="F501" s="13" t="s">
        <v>2260</v>
      </c>
      <c r="G501" s="14">
        <v>79166316</v>
      </c>
      <c r="H501" s="13" t="s">
        <v>2261</v>
      </c>
      <c r="I501" s="13" t="s">
        <v>2262</v>
      </c>
      <c r="J501" s="15">
        <v>0</v>
      </c>
      <c r="K501" s="15">
        <v>0</v>
      </c>
      <c r="L501" s="11" t="s">
        <v>26</v>
      </c>
      <c r="M501" s="13" t="s">
        <v>27</v>
      </c>
      <c r="N501" s="13" t="s">
        <v>2218</v>
      </c>
      <c r="O501" s="52" t="s">
        <v>1061</v>
      </c>
      <c r="P501" s="52">
        <v>43613</v>
      </c>
      <c r="Q501" s="16"/>
    </row>
    <row r="502" spans="1:17" ht="78.75" customHeight="1">
      <c r="A502" s="8">
        <v>500</v>
      </c>
      <c r="B502" s="14" t="s">
        <v>2263</v>
      </c>
      <c r="C502" s="11" t="s">
        <v>447</v>
      </c>
      <c r="D502" s="12" t="s">
        <v>1355</v>
      </c>
      <c r="E502" s="12" t="s">
        <v>21</v>
      </c>
      <c r="F502" s="13" t="s">
        <v>2264</v>
      </c>
      <c r="G502" s="14" t="s">
        <v>2265</v>
      </c>
      <c r="H502" s="13" t="s">
        <v>2065</v>
      </c>
      <c r="I502" s="13" t="s">
        <v>2266</v>
      </c>
      <c r="J502" s="15">
        <v>28000000</v>
      </c>
      <c r="K502" s="15">
        <v>0</v>
      </c>
      <c r="L502" s="11" t="s">
        <v>26</v>
      </c>
      <c r="M502" s="13" t="s">
        <v>27</v>
      </c>
      <c r="N502" s="13" t="s">
        <v>2218</v>
      </c>
      <c r="O502" s="52" t="s">
        <v>49</v>
      </c>
      <c r="P502" s="52">
        <v>43522</v>
      </c>
      <c r="Q502" s="16"/>
    </row>
    <row r="503" spans="1:17" ht="45" customHeight="1">
      <c r="A503" s="8">
        <v>501</v>
      </c>
      <c r="B503" s="14" t="s">
        <v>2267</v>
      </c>
      <c r="C503" s="11" t="s">
        <v>2268</v>
      </c>
      <c r="D503" s="12" t="s">
        <v>511</v>
      </c>
      <c r="E503" s="12" t="s">
        <v>21</v>
      </c>
      <c r="F503" s="13" t="s">
        <v>2269</v>
      </c>
      <c r="G503" s="14">
        <v>72557058</v>
      </c>
      <c r="H503" s="13" t="s">
        <v>2270</v>
      </c>
      <c r="I503" s="13" t="s">
        <v>1720</v>
      </c>
      <c r="J503" s="15">
        <v>16562320</v>
      </c>
      <c r="K503" s="15">
        <v>245066920</v>
      </c>
      <c r="L503" s="11" t="s">
        <v>26</v>
      </c>
      <c r="M503" s="13" t="s">
        <v>227</v>
      </c>
      <c r="N503" s="13" t="s">
        <v>2271</v>
      </c>
      <c r="O503" s="52" t="s">
        <v>789</v>
      </c>
      <c r="P503" s="52">
        <v>43630</v>
      </c>
      <c r="Q503" s="16"/>
    </row>
    <row r="504" spans="1:17" ht="45" customHeight="1">
      <c r="A504" s="8">
        <v>502</v>
      </c>
      <c r="B504" s="14" t="s">
        <v>2272</v>
      </c>
      <c r="C504" s="11" t="s">
        <v>36</v>
      </c>
      <c r="D504" s="12" t="s">
        <v>1822</v>
      </c>
      <c r="E504" s="12" t="s">
        <v>123</v>
      </c>
      <c r="F504" s="13" t="s">
        <v>2273</v>
      </c>
      <c r="G504" s="14">
        <v>7573839</v>
      </c>
      <c r="H504" s="13" t="s">
        <v>636</v>
      </c>
      <c r="I504" s="13" t="s">
        <v>349</v>
      </c>
      <c r="J504" s="15">
        <v>135000000</v>
      </c>
      <c r="K504" s="15">
        <v>135000000</v>
      </c>
      <c r="L504" s="11" t="s">
        <v>26</v>
      </c>
      <c r="M504" s="13" t="s">
        <v>227</v>
      </c>
      <c r="N504" s="13" t="s">
        <v>2271</v>
      </c>
      <c r="O504" s="52" t="s">
        <v>789</v>
      </c>
      <c r="P504" s="52">
        <v>43629</v>
      </c>
      <c r="Q504" s="16"/>
    </row>
    <row r="505" spans="1:17" ht="45" customHeight="1">
      <c r="A505" s="8">
        <v>503</v>
      </c>
      <c r="B505" s="9" t="s">
        <v>2274</v>
      </c>
      <c r="C505" s="11" t="s">
        <v>98</v>
      </c>
      <c r="D505" s="12" t="s">
        <v>1140</v>
      </c>
      <c r="E505" s="12" t="s">
        <v>123</v>
      </c>
      <c r="F505" s="13" t="s">
        <v>2275</v>
      </c>
      <c r="G505" s="14">
        <v>45539605</v>
      </c>
      <c r="H505" s="13" t="s">
        <v>636</v>
      </c>
      <c r="I505" s="13" t="s">
        <v>349</v>
      </c>
      <c r="J505" s="15">
        <v>50000000</v>
      </c>
      <c r="K505" s="15">
        <v>50000000</v>
      </c>
      <c r="L505" s="11" t="s">
        <v>26</v>
      </c>
      <c r="M505" s="13" t="s">
        <v>227</v>
      </c>
      <c r="N505" s="13" t="s">
        <v>1556</v>
      </c>
      <c r="O505" s="52" t="s">
        <v>789</v>
      </c>
      <c r="P505" s="52">
        <v>43531</v>
      </c>
      <c r="Q505" s="16"/>
    </row>
    <row r="506" spans="1:17" ht="22.5" customHeight="1">
      <c r="A506" s="8">
        <v>504</v>
      </c>
      <c r="B506" s="14" t="s">
        <v>2276</v>
      </c>
      <c r="C506" s="11" t="s">
        <v>447</v>
      </c>
      <c r="D506" s="12" t="s">
        <v>301</v>
      </c>
      <c r="E506" s="12" t="s">
        <v>123</v>
      </c>
      <c r="F506" s="13" t="s">
        <v>2277</v>
      </c>
      <c r="G506" s="14">
        <v>10289819</v>
      </c>
      <c r="H506" s="13" t="s">
        <v>1097</v>
      </c>
      <c r="I506" s="13" t="s">
        <v>2278</v>
      </c>
      <c r="J506" s="15">
        <v>0</v>
      </c>
      <c r="K506" s="15">
        <v>0</v>
      </c>
      <c r="L506" s="11" t="s">
        <v>26</v>
      </c>
      <c r="M506" s="13" t="s">
        <v>27</v>
      </c>
      <c r="N506" s="13" t="s">
        <v>1556</v>
      </c>
      <c r="O506" s="52" t="s">
        <v>1061</v>
      </c>
      <c r="P506" s="52">
        <v>43613</v>
      </c>
      <c r="Q506" s="16"/>
    </row>
    <row r="507" spans="1:17" ht="90" customHeight="1">
      <c r="A507" s="8">
        <v>505</v>
      </c>
      <c r="B507" s="14" t="s">
        <v>2279</v>
      </c>
      <c r="C507" s="11" t="s">
        <v>172</v>
      </c>
      <c r="D507" s="12" t="s">
        <v>2280</v>
      </c>
      <c r="E507" s="12" t="s">
        <v>123</v>
      </c>
      <c r="F507" s="13" t="s">
        <v>2281</v>
      </c>
      <c r="G507" s="14">
        <v>13951179</v>
      </c>
      <c r="H507" s="13" t="s">
        <v>24</v>
      </c>
      <c r="I507" s="13" t="s">
        <v>2282</v>
      </c>
      <c r="J507" s="15">
        <v>21400620</v>
      </c>
      <c r="K507" s="15">
        <v>0</v>
      </c>
      <c r="L507" s="11" t="s">
        <v>26</v>
      </c>
      <c r="M507" s="13" t="s">
        <v>27</v>
      </c>
      <c r="N507" s="13" t="s">
        <v>1556</v>
      </c>
      <c r="O507" s="52" t="s">
        <v>1061</v>
      </c>
      <c r="P507" s="52">
        <v>43613</v>
      </c>
      <c r="Q507" s="16"/>
    </row>
    <row r="508" spans="1:17" ht="56.25" customHeight="1">
      <c r="A508" s="8">
        <v>506</v>
      </c>
      <c r="B508" s="14" t="s">
        <v>2283</v>
      </c>
      <c r="C508" s="11" t="s">
        <v>447</v>
      </c>
      <c r="D508" s="12" t="s">
        <v>1145</v>
      </c>
      <c r="E508" s="12" t="s">
        <v>72</v>
      </c>
      <c r="F508" s="13" t="s">
        <v>2284</v>
      </c>
      <c r="G508" s="14">
        <v>19315024</v>
      </c>
      <c r="H508" s="13" t="s">
        <v>2285</v>
      </c>
      <c r="I508" s="13" t="s">
        <v>349</v>
      </c>
      <c r="J508" s="15">
        <v>16562320</v>
      </c>
      <c r="K508" s="15">
        <v>16562320</v>
      </c>
      <c r="L508" s="11" t="s">
        <v>26</v>
      </c>
      <c r="M508" s="13" t="s">
        <v>227</v>
      </c>
      <c r="N508" s="13" t="s">
        <v>2286</v>
      </c>
      <c r="O508" s="52" t="s">
        <v>789</v>
      </c>
      <c r="P508" s="52">
        <v>43629</v>
      </c>
      <c r="Q508" s="16"/>
    </row>
    <row r="509" spans="1:17" ht="33.75" customHeight="1">
      <c r="A509" s="8">
        <v>507</v>
      </c>
      <c r="B509" s="14" t="s">
        <v>2287</v>
      </c>
      <c r="C509" s="11" t="s">
        <v>2268</v>
      </c>
      <c r="D509" s="12" t="s">
        <v>711</v>
      </c>
      <c r="E509" s="12" t="s">
        <v>21</v>
      </c>
      <c r="F509" s="13" t="s">
        <v>2288</v>
      </c>
      <c r="G509" s="14">
        <v>1042064781</v>
      </c>
      <c r="H509" s="13" t="s">
        <v>493</v>
      </c>
      <c r="I509" s="13" t="s">
        <v>2289</v>
      </c>
      <c r="J509" s="15">
        <v>65732052.780000001</v>
      </c>
      <c r="K509" s="15">
        <v>65732052.780000001</v>
      </c>
      <c r="L509" s="11" t="s">
        <v>26</v>
      </c>
      <c r="M509" s="13" t="s">
        <v>227</v>
      </c>
      <c r="N509" s="13" t="s">
        <v>2271</v>
      </c>
      <c r="O509" s="52" t="s">
        <v>1061</v>
      </c>
      <c r="P509" s="52">
        <v>43629</v>
      </c>
      <c r="Q509" s="16"/>
    </row>
    <row r="510" spans="1:17" ht="45" customHeight="1">
      <c r="A510" s="8">
        <v>508</v>
      </c>
      <c r="B510" s="14" t="s">
        <v>2290</v>
      </c>
      <c r="C510" s="11" t="s">
        <v>2268</v>
      </c>
      <c r="D510" s="12" t="s">
        <v>2291</v>
      </c>
      <c r="E510" s="12" t="s">
        <v>123</v>
      </c>
      <c r="F510" s="13" t="s">
        <v>2292</v>
      </c>
      <c r="G510" s="14">
        <v>43550621</v>
      </c>
      <c r="H510" s="13" t="s">
        <v>493</v>
      </c>
      <c r="I510" s="13" t="s">
        <v>2289</v>
      </c>
      <c r="J510" s="15">
        <v>49477542</v>
      </c>
      <c r="K510" s="15">
        <v>49477542</v>
      </c>
      <c r="L510" s="11" t="s">
        <v>26</v>
      </c>
      <c r="M510" s="13" t="s">
        <v>227</v>
      </c>
      <c r="N510" s="13" t="s">
        <v>2293</v>
      </c>
      <c r="O510" s="52" t="s">
        <v>789</v>
      </c>
      <c r="P510" s="52">
        <v>43630</v>
      </c>
      <c r="Q510" s="16"/>
    </row>
    <row r="511" spans="1:17" ht="67.5" customHeight="1">
      <c r="A511" s="8">
        <v>509</v>
      </c>
      <c r="B511" s="14" t="s">
        <v>2294</v>
      </c>
      <c r="C511" s="11" t="s">
        <v>447</v>
      </c>
      <c r="D511" s="12" t="s">
        <v>1140</v>
      </c>
      <c r="E511" s="12" t="s">
        <v>21</v>
      </c>
      <c r="F511" s="13" t="s">
        <v>2295</v>
      </c>
      <c r="G511" s="14">
        <v>10002486</v>
      </c>
      <c r="H511" s="13" t="s">
        <v>2296</v>
      </c>
      <c r="I511" s="13" t="s">
        <v>349</v>
      </c>
      <c r="J511" s="15">
        <v>62546574</v>
      </c>
      <c r="K511" s="15">
        <v>62546574</v>
      </c>
      <c r="L511" s="11" t="s">
        <v>26</v>
      </c>
      <c r="M511" s="13" t="s">
        <v>227</v>
      </c>
      <c r="N511" s="13" t="s">
        <v>1556</v>
      </c>
      <c r="O511" s="52" t="s">
        <v>789</v>
      </c>
      <c r="P511" s="52">
        <v>43528</v>
      </c>
      <c r="Q511" s="16"/>
    </row>
    <row r="512" spans="1:17" ht="56.25" customHeight="1">
      <c r="A512" s="8">
        <v>510</v>
      </c>
      <c r="B512" s="14" t="s">
        <v>2297</v>
      </c>
      <c r="C512" s="11" t="s">
        <v>70</v>
      </c>
      <c r="D512" s="12" t="s">
        <v>2298</v>
      </c>
      <c r="E512" s="12" t="s">
        <v>123</v>
      </c>
      <c r="F512" s="13" t="s">
        <v>2299</v>
      </c>
      <c r="G512" s="14"/>
      <c r="H512" s="13" t="s">
        <v>2300</v>
      </c>
      <c r="I512" s="13" t="s">
        <v>2301</v>
      </c>
      <c r="J512" s="15">
        <v>20516966.309999999</v>
      </c>
      <c r="K512" s="15">
        <v>0</v>
      </c>
      <c r="L512" s="11" t="s">
        <v>26</v>
      </c>
      <c r="M512" s="13" t="s">
        <v>27</v>
      </c>
      <c r="N512" s="13" t="s">
        <v>1556</v>
      </c>
      <c r="O512" s="52" t="s">
        <v>1061</v>
      </c>
      <c r="P512" s="52">
        <v>43614</v>
      </c>
      <c r="Q512" s="16"/>
    </row>
    <row r="513" spans="1:17" ht="33.75" customHeight="1">
      <c r="A513" s="8">
        <v>511</v>
      </c>
      <c r="B513" s="14" t="s">
        <v>2302</v>
      </c>
      <c r="C513" s="11" t="s">
        <v>36</v>
      </c>
      <c r="D513" s="12" t="s">
        <v>2303</v>
      </c>
      <c r="E513" s="12" t="s">
        <v>64</v>
      </c>
      <c r="F513" s="13" t="s">
        <v>2304</v>
      </c>
      <c r="G513" s="14"/>
      <c r="H513" s="13" t="s">
        <v>2065</v>
      </c>
      <c r="I513" s="13"/>
      <c r="J513" s="15">
        <v>0</v>
      </c>
      <c r="K513" s="15">
        <v>0</v>
      </c>
      <c r="L513" s="11" t="s">
        <v>26</v>
      </c>
      <c r="M513" s="13" t="s">
        <v>27</v>
      </c>
      <c r="N513" s="13" t="s">
        <v>1556</v>
      </c>
      <c r="O513" s="52" t="s">
        <v>1061</v>
      </c>
      <c r="P513" s="52">
        <v>43614</v>
      </c>
      <c r="Q513" s="16"/>
    </row>
    <row r="514" spans="1:17" ht="45" customHeight="1">
      <c r="A514" s="8">
        <v>512</v>
      </c>
      <c r="B514" s="14" t="s">
        <v>2305</v>
      </c>
      <c r="C514" s="11" t="s">
        <v>179</v>
      </c>
      <c r="D514" s="12" t="s">
        <v>2306</v>
      </c>
      <c r="E514" s="12" t="s">
        <v>21</v>
      </c>
      <c r="F514" s="13" t="s">
        <v>2307</v>
      </c>
      <c r="G514" s="14">
        <v>1043002083</v>
      </c>
      <c r="H514" s="13" t="s">
        <v>2308</v>
      </c>
      <c r="I514" s="13" t="s">
        <v>349</v>
      </c>
      <c r="J514" s="15">
        <v>15562320</v>
      </c>
      <c r="K514" s="15">
        <v>15562320</v>
      </c>
      <c r="L514" s="11" t="s">
        <v>26</v>
      </c>
      <c r="M514" s="13" t="s">
        <v>227</v>
      </c>
      <c r="N514" s="13" t="s">
        <v>2309</v>
      </c>
      <c r="O514" s="52" t="s">
        <v>789</v>
      </c>
      <c r="P514" s="52">
        <v>43630</v>
      </c>
      <c r="Q514" s="16"/>
    </row>
    <row r="515" spans="1:17" ht="33.75" customHeight="1">
      <c r="A515" s="8">
        <v>513</v>
      </c>
      <c r="B515" s="14" t="s">
        <v>2310</v>
      </c>
      <c r="C515" s="11" t="s">
        <v>2311</v>
      </c>
      <c r="D515" s="12" t="s">
        <v>2312</v>
      </c>
      <c r="E515" s="12" t="s">
        <v>21</v>
      </c>
      <c r="F515" s="13" t="s">
        <v>2313</v>
      </c>
      <c r="G515" s="14"/>
      <c r="H515" s="13" t="s">
        <v>2314</v>
      </c>
      <c r="I515" s="13" t="s">
        <v>2315</v>
      </c>
      <c r="J515" s="15">
        <v>0</v>
      </c>
      <c r="K515" s="15">
        <v>0</v>
      </c>
      <c r="L515" s="11" t="s">
        <v>26</v>
      </c>
      <c r="M515" s="13" t="s">
        <v>27</v>
      </c>
      <c r="N515" s="13" t="s">
        <v>1556</v>
      </c>
      <c r="O515" s="52" t="s">
        <v>1061</v>
      </c>
      <c r="P515" s="52">
        <v>43614</v>
      </c>
      <c r="Q515" s="16"/>
    </row>
    <row r="516" spans="1:17" ht="45" customHeight="1">
      <c r="A516" s="8">
        <v>514</v>
      </c>
      <c r="B516" s="9" t="s">
        <v>2316</v>
      </c>
      <c r="C516" s="11" t="s">
        <v>179</v>
      </c>
      <c r="D516" s="12" t="s">
        <v>1347</v>
      </c>
      <c r="E516" s="12" t="s">
        <v>72</v>
      </c>
      <c r="F516" s="13" t="s">
        <v>2317</v>
      </c>
      <c r="G516" s="14">
        <v>1048293314</v>
      </c>
      <c r="H516" s="13" t="s">
        <v>1874</v>
      </c>
      <c r="I516" s="13" t="s">
        <v>349</v>
      </c>
      <c r="J516" s="15">
        <v>16562320</v>
      </c>
      <c r="K516" s="15">
        <v>16562320</v>
      </c>
      <c r="L516" s="11" t="s">
        <v>26</v>
      </c>
      <c r="M516" s="13" t="s">
        <v>227</v>
      </c>
      <c r="N516" s="13" t="s">
        <v>1556</v>
      </c>
      <c r="O516" s="52" t="s">
        <v>1061</v>
      </c>
      <c r="P516" s="52">
        <v>43614</v>
      </c>
      <c r="Q516" s="16"/>
    </row>
    <row r="517" spans="1:17" ht="67.5" customHeight="1">
      <c r="A517" s="8">
        <v>515</v>
      </c>
      <c r="B517" s="14" t="s">
        <v>2318</v>
      </c>
      <c r="C517" s="11" t="s">
        <v>2268</v>
      </c>
      <c r="D517" s="12" t="s">
        <v>2319</v>
      </c>
      <c r="E517" s="12" t="s">
        <v>64</v>
      </c>
      <c r="F517" s="13" t="s">
        <v>2320</v>
      </c>
      <c r="G517" s="14">
        <v>8353068</v>
      </c>
      <c r="H517" s="13" t="s">
        <v>24</v>
      </c>
      <c r="I517" s="13" t="s">
        <v>2321</v>
      </c>
      <c r="J517" s="15">
        <v>58738502</v>
      </c>
      <c r="K517" s="15">
        <v>0</v>
      </c>
      <c r="L517" s="11" t="s">
        <v>26</v>
      </c>
      <c r="M517" s="13" t="s">
        <v>27</v>
      </c>
      <c r="N517" s="13" t="s">
        <v>1556</v>
      </c>
      <c r="O517" s="52" t="s">
        <v>1061</v>
      </c>
      <c r="P517" s="52">
        <v>43614</v>
      </c>
      <c r="Q517" s="16"/>
    </row>
    <row r="518" spans="1:17" ht="33.75" customHeight="1">
      <c r="A518" s="8">
        <v>516</v>
      </c>
      <c r="B518" s="14" t="s">
        <v>2322</v>
      </c>
      <c r="C518" s="11" t="s">
        <v>36</v>
      </c>
      <c r="D518" s="12" t="s">
        <v>2129</v>
      </c>
      <c r="E518" s="12" t="s">
        <v>123</v>
      </c>
      <c r="F518" s="13" t="s">
        <v>2323</v>
      </c>
      <c r="G518" s="14"/>
      <c r="H518" s="13" t="s">
        <v>24</v>
      </c>
      <c r="I518" s="13" t="s">
        <v>2324</v>
      </c>
      <c r="J518" s="15">
        <v>336090</v>
      </c>
      <c r="K518" s="15">
        <v>0</v>
      </c>
      <c r="L518" s="11" t="s">
        <v>26</v>
      </c>
      <c r="M518" s="13" t="s">
        <v>27</v>
      </c>
      <c r="N518" s="13" t="s">
        <v>1556</v>
      </c>
      <c r="O518" s="52" t="s">
        <v>1061</v>
      </c>
      <c r="P518" s="52">
        <v>43614</v>
      </c>
      <c r="Q518" s="16"/>
    </row>
    <row r="519" spans="1:17" ht="67.5" customHeight="1">
      <c r="A519" s="8">
        <v>517</v>
      </c>
      <c r="B519" s="14" t="s">
        <v>2325</v>
      </c>
      <c r="C519" s="11" t="s">
        <v>172</v>
      </c>
      <c r="D519" s="12" t="s">
        <v>2326</v>
      </c>
      <c r="E519" s="12" t="s">
        <v>21</v>
      </c>
      <c r="F519" s="13" t="s">
        <v>2327</v>
      </c>
      <c r="G519" s="14"/>
      <c r="H519" s="13"/>
      <c r="I519" s="13"/>
      <c r="J519" s="15">
        <v>0</v>
      </c>
      <c r="K519" s="15">
        <v>0</v>
      </c>
      <c r="L519" s="11" t="s">
        <v>26</v>
      </c>
      <c r="M519" s="13" t="s">
        <v>27</v>
      </c>
      <c r="N519" s="13" t="s">
        <v>1556</v>
      </c>
      <c r="O519" s="52" t="s">
        <v>1061</v>
      </c>
      <c r="P519" s="52">
        <v>43614</v>
      </c>
      <c r="Q519" s="16"/>
    </row>
    <row r="520" spans="1:17" ht="45" customHeight="1">
      <c r="A520" s="8">
        <v>518</v>
      </c>
      <c r="B520" s="14" t="s">
        <v>2328</v>
      </c>
      <c r="C520" s="11" t="s">
        <v>515</v>
      </c>
      <c r="D520" s="12" t="s">
        <v>2329</v>
      </c>
      <c r="E520" s="12" t="s">
        <v>21</v>
      </c>
      <c r="F520" s="13" t="s">
        <v>2330</v>
      </c>
      <c r="G520" s="14">
        <v>6893837</v>
      </c>
      <c r="H520" s="13" t="s">
        <v>2331</v>
      </c>
      <c r="I520" s="13" t="s">
        <v>2332</v>
      </c>
      <c r="J520" s="15">
        <v>5320717</v>
      </c>
      <c r="K520" s="15">
        <v>0</v>
      </c>
      <c r="L520" s="11" t="s">
        <v>26</v>
      </c>
      <c r="M520" s="13" t="s">
        <v>27</v>
      </c>
      <c r="N520" s="13" t="s">
        <v>1556</v>
      </c>
      <c r="O520" s="52" t="s">
        <v>1061</v>
      </c>
      <c r="P520" s="52">
        <v>43614</v>
      </c>
      <c r="Q520" s="16" t="s">
        <v>2333</v>
      </c>
    </row>
    <row r="521" spans="1:17" ht="56.25" customHeight="1">
      <c r="A521" s="8">
        <v>519</v>
      </c>
      <c r="B521" s="14" t="s">
        <v>2334</v>
      </c>
      <c r="C521" s="11" t="s">
        <v>447</v>
      </c>
      <c r="D521" s="12" t="s">
        <v>2335</v>
      </c>
      <c r="E521" s="12" t="s">
        <v>123</v>
      </c>
      <c r="F521" s="13" t="s">
        <v>2336</v>
      </c>
      <c r="G521" s="14">
        <v>24951463</v>
      </c>
      <c r="H521" s="13" t="s">
        <v>2337</v>
      </c>
      <c r="I521" s="13" t="s">
        <v>2338</v>
      </c>
      <c r="J521" s="15">
        <v>13779752</v>
      </c>
      <c r="K521" s="15">
        <v>0</v>
      </c>
      <c r="L521" s="11" t="s">
        <v>26</v>
      </c>
      <c r="M521" s="13" t="s">
        <v>27</v>
      </c>
      <c r="N521" s="13" t="s">
        <v>1556</v>
      </c>
      <c r="O521" s="52" t="s">
        <v>1061</v>
      </c>
      <c r="P521" s="52">
        <v>43614</v>
      </c>
      <c r="Q521" s="16"/>
    </row>
    <row r="522" spans="1:17" ht="45" customHeight="1">
      <c r="A522" s="8">
        <v>520</v>
      </c>
      <c r="B522" s="9" t="s">
        <v>2339</v>
      </c>
      <c r="C522" s="11" t="s">
        <v>2340</v>
      </c>
      <c r="D522" s="12" t="s">
        <v>1140</v>
      </c>
      <c r="E522" s="12" t="s">
        <v>123</v>
      </c>
      <c r="F522" s="13" t="s">
        <v>2341</v>
      </c>
      <c r="G522" s="14">
        <v>52174906</v>
      </c>
      <c r="H522" s="13" t="s">
        <v>668</v>
      </c>
      <c r="I522" s="13" t="s">
        <v>349</v>
      </c>
      <c r="J522" s="15">
        <v>16562320</v>
      </c>
      <c r="K522" s="15">
        <v>16562320</v>
      </c>
      <c r="L522" s="11" t="s">
        <v>26</v>
      </c>
      <c r="M522" s="13" t="s">
        <v>227</v>
      </c>
      <c r="N522" s="13" t="s">
        <v>1556</v>
      </c>
      <c r="O522" s="52" t="s">
        <v>1061</v>
      </c>
      <c r="P522" s="52">
        <v>43614</v>
      </c>
      <c r="Q522" s="16"/>
    </row>
    <row r="523" spans="1:17" ht="22.5" customHeight="1">
      <c r="A523" s="8">
        <v>521</v>
      </c>
      <c r="B523" s="14" t="s">
        <v>2342</v>
      </c>
      <c r="C523" s="11" t="s">
        <v>2343</v>
      </c>
      <c r="D523" s="12" t="s">
        <v>2344</v>
      </c>
      <c r="E523" s="12" t="s">
        <v>21</v>
      </c>
      <c r="F523" s="13" t="s">
        <v>2345</v>
      </c>
      <c r="G523" s="14"/>
      <c r="H523" s="13" t="s">
        <v>2065</v>
      </c>
      <c r="I523" s="13"/>
      <c r="J523" s="15">
        <v>0</v>
      </c>
      <c r="K523" s="15">
        <v>0</v>
      </c>
      <c r="L523" s="11" t="s">
        <v>26</v>
      </c>
      <c r="M523" s="13" t="s">
        <v>27</v>
      </c>
      <c r="N523" s="13" t="s">
        <v>1556</v>
      </c>
      <c r="O523" s="52" t="s">
        <v>1061</v>
      </c>
      <c r="P523" s="52">
        <v>43614</v>
      </c>
      <c r="Q523" s="16"/>
    </row>
    <row r="524" spans="1:17" ht="56.25" customHeight="1">
      <c r="A524" s="8">
        <v>522</v>
      </c>
      <c r="B524" s="14" t="s">
        <v>2346</v>
      </c>
      <c r="C524" s="11" t="s">
        <v>2340</v>
      </c>
      <c r="D524" s="12" t="s">
        <v>2347</v>
      </c>
      <c r="E524" s="12" t="s">
        <v>21</v>
      </c>
      <c r="F524" s="13" t="s">
        <v>2348</v>
      </c>
      <c r="G524" s="14"/>
      <c r="H524" s="13" t="s">
        <v>2065</v>
      </c>
      <c r="I524" s="13"/>
      <c r="J524" s="15">
        <v>0</v>
      </c>
      <c r="K524" s="15">
        <v>0</v>
      </c>
      <c r="L524" s="11" t="s">
        <v>26</v>
      </c>
      <c r="M524" s="13" t="s">
        <v>27</v>
      </c>
      <c r="N524" s="13" t="s">
        <v>1556</v>
      </c>
      <c r="O524" s="52" t="s">
        <v>1061</v>
      </c>
      <c r="P524" s="52">
        <v>43614</v>
      </c>
      <c r="Q524" s="16"/>
    </row>
    <row r="525" spans="1:17" ht="67.5" customHeight="1">
      <c r="A525" s="8">
        <v>523</v>
      </c>
      <c r="B525" s="9" t="s">
        <v>2349</v>
      </c>
      <c r="C525" s="11" t="s">
        <v>744</v>
      </c>
      <c r="D525" s="12" t="s">
        <v>234</v>
      </c>
      <c r="E525" s="12" t="s">
        <v>21</v>
      </c>
      <c r="F525" s="13" t="s">
        <v>2350</v>
      </c>
      <c r="G525" s="14"/>
      <c r="H525" s="13" t="s">
        <v>2351</v>
      </c>
      <c r="I525" s="13" t="s">
        <v>349</v>
      </c>
      <c r="J525" s="15">
        <v>100000000</v>
      </c>
      <c r="K525" s="15">
        <v>100000000</v>
      </c>
      <c r="L525" s="11" t="s">
        <v>26</v>
      </c>
      <c r="M525" s="13" t="s">
        <v>227</v>
      </c>
      <c r="N525" s="13" t="s">
        <v>1556</v>
      </c>
      <c r="O525" s="52" t="s">
        <v>1061</v>
      </c>
      <c r="P525" s="52">
        <v>43614</v>
      </c>
      <c r="Q525" s="16"/>
    </row>
    <row r="526" spans="1:17" ht="45" customHeight="1">
      <c r="A526" s="8">
        <v>524</v>
      </c>
      <c r="B526" s="14" t="s">
        <v>2352</v>
      </c>
      <c r="C526" s="11" t="s">
        <v>515</v>
      </c>
      <c r="D526" s="12" t="s">
        <v>234</v>
      </c>
      <c r="E526" s="12" t="s">
        <v>123</v>
      </c>
      <c r="F526" s="13" t="s">
        <v>2353</v>
      </c>
      <c r="G526" s="14">
        <v>10293299</v>
      </c>
      <c r="H526" s="13" t="s">
        <v>2089</v>
      </c>
      <c r="I526" s="13" t="s">
        <v>349</v>
      </c>
      <c r="J526" s="15">
        <v>235000000</v>
      </c>
      <c r="K526" s="15">
        <v>235000000</v>
      </c>
      <c r="L526" s="11" t="s">
        <v>26</v>
      </c>
      <c r="M526" s="13" t="s">
        <v>227</v>
      </c>
      <c r="N526" s="13" t="s">
        <v>1556</v>
      </c>
      <c r="O526" s="52" t="s">
        <v>1061</v>
      </c>
      <c r="P526" s="52">
        <v>43614</v>
      </c>
      <c r="Q526" s="16"/>
    </row>
    <row r="527" spans="1:17" ht="33.75" customHeight="1">
      <c r="A527" s="8">
        <v>525</v>
      </c>
      <c r="B527" s="9" t="s">
        <v>2354</v>
      </c>
      <c r="C527" s="11" t="s">
        <v>36</v>
      </c>
      <c r="D527" s="12" t="s">
        <v>2355</v>
      </c>
      <c r="E527" s="12" t="s">
        <v>21</v>
      </c>
      <c r="F527" s="13" t="s">
        <v>2356</v>
      </c>
      <c r="G527" s="14"/>
      <c r="H527" s="13" t="s">
        <v>2357</v>
      </c>
      <c r="I527" s="13"/>
      <c r="J527" s="15">
        <v>0</v>
      </c>
      <c r="K527" s="15">
        <v>0</v>
      </c>
      <c r="L527" s="11" t="s">
        <v>26</v>
      </c>
      <c r="M527" s="13" t="s">
        <v>27</v>
      </c>
      <c r="N527" s="13" t="s">
        <v>1556</v>
      </c>
      <c r="O527" s="52" t="s">
        <v>1061</v>
      </c>
      <c r="P527" s="52">
        <v>43614</v>
      </c>
      <c r="Q527" s="16"/>
    </row>
    <row r="528" spans="1:17" ht="33.75" customHeight="1">
      <c r="A528" s="8">
        <v>526</v>
      </c>
      <c r="B528" s="9" t="s">
        <v>2358</v>
      </c>
      <c r="C528" s="11" t="s">
        <v>36</v>
      </c>
      <c r="D528" s="12" t="s">
        <v>2359</v>
      </c>
      <c r="E528" s="12" t="s">
        <v>21</v>
      </c>
      <c r="F528" s="13" t="s">
        <v>2360</v>
      </c>
      <c r="G528" s="14"/>
      <c r="H528" s="13" t="s">
        <v>2361</v>
      </c>
      <c r="I528" s="13" t="s">
        <v>2362</v>
      </c>
      <c r="J528" s="15">
        <v>0</v>
      </c>
      <c r="K528" s="15">
        <v>0</v>
      </c>
      <c r="L528" s="11" t="s">
        <v>26</v>
      </c>
      <c r="M528" s="13" t="s">
        <v>27</v>
      </c>
      <c r="N528" s="13" t="s">
        <v>1556</v>
      </c>
      <c r="O528" s="52" t="s">
        <v>1061</v>
      </c>
      <c r="P528" s="52">
        <v>43614</v>
      </c>
      <c r="Q528" s="16"/>
    </row>
    <row r="529" spans="1:17" ht="67.5" customHeight="1">
      <c r="A529" s="8">
        <v>527</v>
      </c>
      <c r="B529" s="9" t="s">
        <v>2363</v>
      </c>
      <c r="C529" s="11" t="s">
        <v>36</v>
      </c>
      <c r="D529" s="12" t="s">
        <v>2129</v>
      </c>
      <c r="E529" s="12" t="s">
        <v>21</v>
      </c>
      <c r="F529" s="13" t="s">
        <v>2364</v>
      </c>
      <c r="G529" s="14">
        <v>46645958</v>
      </c>
      <c r="H529" s="13" t="s">
        <v>2365</v>
      </c>
      <c r="I529" s="13" t="s">
        <v>2366</v>
      </c>
      <c r="J529" s="15">
        <v>92726154.560000002</v>
      </c>
      <c r="K529" s="15">
        <v>0</v>
      </c>
      <c r="L529" s="11" t="s">
        <v>26</v>
      </c>
      <c r="M529" s="13" t="s">
        <v>27</v>
      </c>
      <c r="N529" s="13" t="s">
        <v>1556</v>
      </c>
      <c r="O529" s="52" t="s">
        <v>1061</v>
      </c>
      <c r="P529" s="52">
        <v>43614</v>
      </c>
      <c r="Q529" s="16"/>
    </row>
    <row r="530" spans="1:17" ht="67.5" customHeight="1">
      <c r="A530" s="8">
        <v>528</v>
      </c>
      <c r="B530" s="9" t="s">
        <v>2367</v>
      </c>
      <c r="C530" s="11" t="s">
        <v>193</v>
      </c>
      <c r="D530" s="12" t="s">
        <v>2368</v>
      </c>
      <c r="E530" s="12" t="s">
        <v>21</v>
      </c>
      <c r="F530" s="13" t="s">
        <v>2369</v>
      </c>
      <c r="G530" s="14">
        <v>66880047</v>
      </c>
      <c r="H530" s="13" t="s">
        <v>24</v>
      </c>
      <c r="I530" s="13" t="s">
        <v>2370</v>
      </c>
      <c r="J530" s="15">
        <v>16562320</v>
      </c>
      <c r="K530" s="15">
        <v>16562320</v>
      </c>
      <c r="L530" s="11" t="s">
        <v>26</v>
      </c>
      <c r="M530" s="13" t="s">
        <v>227</v>
      </c>
      <c r="N530" s="13" t="s">
        <v>1556</v>
      </c>
      <c r="O530" s="52" t="s">
        <v>1061</v>
      </c>
      <c r="P530" s="52">
        <v>43614</v>
      </c>
      <c r="Q530" s="16"/>
    </row>
    <row r="531" spans="1:17" ht="22.5" customHeight="1">
      <c r="A531" s="8">
        <v>529</v>
      </c>
      <c r="B531" s="9" t="s">
        <v>2371</v>
      </c>
      <c r="C531" s="11" t="s">
        <v>687</v>
      </c>
      <c r="D531" s="12" t="s">
        <v>2372</v>
      </c>
      <c r="E531" s="12" t="s">
        <v>21</v>
      </c>
      <c r="F531" s="13" t="s">
        <v>2373</v>
      </c>
      <c r="G531" s="14">
        <v>88139552</v>
      </c>
      <c r="H531" s="13" t="s">
        <v>2374</v>
      </c>
      <c r="I531" s="13" t="s">
        <v>2375</v>
      </c>
      <c r="J531" s="15">
        <v>29500000</v>
      </c>
      <c r="K531" s="15">
        <v>0</v>
      </c>
      <c r="L531" s="11" t="s">
        <v>40</v>
      </c>
      <c r="M531" s="13" t="s">
        <v>27</v>
      </c>
      <c r="N531" s="13" t="s">
        <v>1556</v>
      </c>
      <c r="O531" s="52" t="s">
        <v>1061</v>
      </c>
      <c r="P531" s="52">
        <v>43614</v>
      </c>
      <c r="Q531" s="16"/>
    </row>
    <row r="532" spans="1:17" ht="33.75" customHeight="1">
      <c r="A532" s="8">
        <v>530</v>
      </c>
      <c r="B532" s="9" t="s">
        <v>2376</v>
      </c>
      <c r="C532" s="11" t="s">
        <v>36</v>
      </c>
      <c r="D532" s="12" t="s">
        <v>2377</v>
      </c>
      <c r="E532" s="12" t="s">
        <v>21</v>
      </c>
      <c r="F532" s="13" t="s">
        <v>2378</v>
      </c>
      <c r="G532" s="14"/>
      <c r="H532" s="13" t="s">
        <v>2374</v>
      </c>
      <c r="I532" s="13" t="s">
        <v>2379</v>
      </c>
      <c r="J532" s="15">
        <v>216072996</v>
      </c>
      <c r="K532" s="15">
        <v>0</v>
      </c>
      <c r="L532" s="11" t="s">
        <v>40</v>
      </c>
      <c r="M532" s="13" t="s">
        <v>27</v>
      </c>
      <c r="N532" s="13" t="s">
        <v>1556</v>
      </c>
      <c r="O532" s="52" t="s">
        <v>1061</v>
      </c>
      <c r="P532" s="52">
        <v>43614</v>
      </c>
      <c r="Q532" s="16"/>
    </row>
    <row r="533" spans="1:17" ht="33.75" customHeight="1">
      <c r="A533" s="8">
        <v>531</v>
      </c>
      <c r="B533" s="9" t="s">
        <v>2380</v>
      </c>
      <c r="C533" s="11" t="s">
        <v>2340</v>
      </c>
      <c r="D533" s="12" t="s">
        <v>2381</v>
      </c>
      <c r="E533" s="12" t="s">
        <v>21</v>
      </c>
      <c r="F533" s="13" t="s">
        <v>2382</v>
      </c>
      <c r="G533" s="14">
        <v>51819207</v>
      </c>
      <c r="H533" s="13" t="s">
        <v>2374</v>
      </c>
      <c r="I533" s="13" t="s">
        <v>2383</v>
      </c>
      <c r="J533" s="15">
        <v>239515579</v>
      </c>
      <c r="K533" s="15">
        <v>0</v>
      </c>
      <c r="L533" s="11" t="s">
        <v>40</v>
      </c>
      <c r="M533" s="13" t="s">
        <v>27</v>
      </c>
      <c r="N533" s="13" t="s">
        <v>1556</v>
      </c>
      <c r="O533" s="52" t="s">
        <v>1061</v>
      </c>
      <c r="P533" s="52">
        <v>43614</v>
      </c>
      <c r="Q533" s="16"/>
    </row>
    <row r="534" spans="1:17" ht="33.75" customHeight="1">
      <c r="A534" s="8">
        <v>532</v>
      </c>
      <c r="B534" s="9" t="s">
        <v>2384</v>
      </c>
      <c r="C534" s="11" t="s">
        <v>2340</v>
      </c>
      <c r="D534" s="12" t="s">
        <v>2385</v>
      </c>
      <c r="E534" s="12" t="s">
        <v>21</v>
      </c>
      <c r="F534" s="13" t="s">
        <v>2386</v>
      </c>
      <c r="G534" s="14">
        <v>80119780</v>
      </c>
      <c r="H534" s="13" t="s">
        <v>2374</v>
      </c>
      <c r="I534" s="13" t="s">
        <v>2383</v>
      </c>
      <c r="J534" s="15">
        <v>266443163.28</v>
      </c>
      <c r="K534" s="15">
        <v>0</v>
      </c>
      <c r="L534" s="11" t="s">
        <v>40</v>
      </c>
      <c r="M534" s="13" t="s">
        <v>27</v>
      </c>
      <c r="N534" s="13" t="s">
        <v>1556</v>
      </c>
      <c r="O534" s="52" t="s">
        <v>1061</v>
      </c>
      <c r="P534" s="52">
        <v>43614</v>
      </c>
      <c r="Q534" s="16"/>
    </row>
    <row r="535" spans="1:17" ht="33.75" customHeight="1">
      <c r="A535" s="8">
        <v>533</v>
      </c>
      <c r="B535" s="9" t="s">
        <v>2387</v>
      </c>
      <c r="C535" s="11" t="s">
        <v>2340</v>
      </c>
      <c r="D535" s="12" t="s">
        <v>2388</v>
      </c>
      <c r="E535" s="12" t="s">
        <v>123</v>
      </c>
      <c r="F535" s="13" t="s">
        <v>2389</v>
      </c>
      <c r="G535" s="14">
        <v>51960481</v>
      </c>
      <c r="H535" s="13" t="s">
        <v>2390</v>
      </c>
      <c r="I535" s="13" t="s">
        <v>2278</v>
      </c>
      <c r="J535" s="15">
        <v>140000000</v>
      </c>
      <c r="K535" s="15">
        <v>0</v>
      </c>
      <c r="L535" s="11" t="s">
        <v>26</v>
      </c>
      <c r="M535" s="13" t="s">
        <v>27</v>
      </c>
      <c r="N535" s="13" t="s">
        <v>1556</v>
      </c>
      <c r="O535" s="52" t="s">
        <v>1061</v>
      </c>
      <c r="P535" s="52">
        <v>43614</v>
      </c>
      <c r="Q535" s="16"/>
    </row>
    <row r="536" spans="1:17" ht="78.75" customHeight="1">
      <c r="A536" s="8">
        <v>534</v>
      </c>
      <c r="B536" s="9" t="s">
        <v>2391</v>
      </c>
      <c r="C536" s="11" t="s">
        <v>36</v>
      </c>
      <c r="D536" s="12" t="s">
        <v>2129</v>
      </c>
      <c r="E536" s="12" t="s">
        <v>123</v>
      </c>
      <c r="F536" s="13" t="s">
        <v>2392</v>
      </c>
      <c r="G536" s="14">
        <v>1026562170</v>
      </c>
      <c r="H536" s="13" t="s">
        <v>2065</v>
      </c>
      <c r="I536" s="13" t="s">
        <v>2393</v>
      </c>
      <c r="J536" s="15">
        <v>106000000</v>
      </c>
      <c r="K536" s="15">
        <v>0</v>
      </c>
      <c r="L536" s="11" t="s">
        <v>26</v>
      </c>
      <c r="M536" s="13" t="s">
        <v>27</v>
      </c>
      <c r="N536" s="13" t="s">
        <v>1556</v>
      </c>
      <c r="O536" s="52" t="s">
        <v>1061</v>
      </c>
      <c r="P536" s="52">
        <v>43614</v>
      </c>
      <c r="Q536" s="16"/>
    </row>
    <row r="537" spans="1:17" ht="45" customHeight="1">
      <c r="A537" s="8">
        <v>535</v>
      </c>
      <c r="B537" s="9" t="s">
        <v>2394</v>
      </c>
      <c r="C537" s="11" t="s">
        <v>2340</v>
      </c>
      <c r="D537" s="12" t="s">
        <v>2129</v>
      </c>
      <c r="E537" s="12" t="s">
        <v>21</v>
      </c>
      <c r="F537" s="13" t="s">
        <v>2395</v>
      </c>
      <c r="G537" s="14">
        <v>91498636</v>
      </c>
      <c r="H537" s="13" t="s">
        <v>2065</v>
      </c>
      <c r="I537" s="13" t="s">
        <v>2396</v>
      </c>
      <c r="J537" s="15">
        <v>2671328</v>
      </c>
      <c r="K537" s="15">
        <v>0</v>
      </c>
      <c r="L537" s="11" t="s">
        <v>26</v>
      </c>
      <c r="M537" s="13" t="s">
        <v>27</v>
      </c>
      <c r="N537" s="13" t="s">
        <v>1556</v>
      </c>
      <c r="O537" s="52" t="s">
        <v>1061</v>
      </c>
      <c r="P537" s="52">
        <v>43614</v>
      </c>
      <c r="Q537" s="16"/>
    </row>
    <row r="538" spans="1:17" ht="33.75" customHeight="1">
      <c r="A538" s="8">
        <v>536</v>
      </c>
      <c r="B538" s="9" t="s">
        <v>2397</v>
      </c>
      <c r="C538" s="11" t="s">
        <v>1625</v>
      </c>
      <c r="D538" s="12" t="s">
        <v>2063</v>
      </c>
      <c r="E538" s="12" t="s">
        <v>123</v>
      </c>
      <c r="F538" s="13" t="s">
        <v>2398</v>
      </c>
      <c r="G538" s="14"/>
      <c r="H538" s="13" t="s">
        <v>2399</v>
      </c>
      <c r="I538" s="13"/>
      <c r="J538" s="15">
        <v>0</v>
      </c>
      <c r="K538" s="15">
        <v>0</v>
      </c>
      <c r="L538" s="11" t="s">
        <v>26</v>
      </c>
      <c r="M538" s="13" t="s">
        <v>27</v>
      </c>
      <c r="N538" s="13" t="s">
        <v>1556</v>
      </c>
      <c r="O538" s="52" t="s">
        <v>1061</v>
      </c>
      <c r="P538" s="52">
        <v>43614</v>
      </c>
      <c r="Q538" s="16"/>
    </row>
    <row r="539" spans="1:17" ht="45" customHeight="1">
      <c r="A539" s="8">
        <v>537</v>
      </c>
      <c r="B539" s="9" t="s">
        <v>2400</v>
      </c>
      <c r="C539" s="11" t="s">
        <v>146</v>
      </c>
      <c r="D539" s="12" t="s">
        <v>393</v>
      </c>
      <c r="E539" s="12" t="s">
        <v>123</v>
      </c>
      <c r="F539" s="12" t="s">
        <v>2401</v>
      </c>
      <c r="G539" s="14" t="s">
        <v>80</v>
      </c>
      <c r="H539" s="13" t="s">
        <v>636</v>
      </c>
      <c r="I539" s="13" t="s">
        <v>349</v>
      </c>
      <c r="J539" s="15">
        <v>98803018</v>
      </c>
      <c r="K539" s="15">
        <v>79858328.769999996</v>
      </c>
      <c r="L539" s="11" t="s">
        <v>26</v>
      </c>
      <c r="M539" s="13" t="s">
        <v>227</v>
      </c>
      <c r="N539" s="13" t="s">
        <v>2402</v>
      </c>
      <c r="O539" s="10" t="s">
        <v>115</v>
      </c>
      <c r="P539" s="10">
        <v>43525</v>
      </c>
      <c r="Q539" s="16"/>
    </row>
    <row r="540" spans="1:17" ht="45" customHeight="1">
      <c r="A540" s="8">
        <v>538</v>
      </c>
      <c r="B540" s="9" t="s">
        <v>2403</v>
      </c>
      <c r="C540" s="11" t="s">
        <v>36</v>
      </c>
      <c r="D540" s="12" t="s">
        <v>1347</v>
      </c>
      <c r="E540" s="12" t="s">
        <v>21</v>
      </c>
      <c r="F540" s="13" t="s">
        <v>2404</v>
      </c>
      <c r="G540" s="14">
        <v>51927145</v>
      </c>
      <c r="H540" s="13" t="s">
        <v>2123</v>
      </c>
      <c r="I540" s="13" t="s">
        <v>349</v>
      </c>
      <c r="J540" s="15">
        <v>14754340</v>
      </c>
      <c r="K540" s="15">
        <v>14754340</v>
      </c>
      <c r="L540" s="11" t="s">
        <v>26</v>
      </c>
      <c r="M540" s="13" t="s">
        <v>227</v>
      </c>
      <c r="N540" s="13" t="s">
        <v>2405</v>
      </c>
      <c r="O540" s="10" t="s">
        <v>185</v>
      </c>
      <c r="P540" s="10">
        <v>43608</v>
      </c>
      <c r="Q540" s="16" t="s">
        <v>2406</v>
      </c>
    </row>
    <row r="541" spans="1:17" ht="56.25" customHeight="1">
      <c r="A541" s="8">
        <v>539</v>
      </c>
      <c r="B541" s="9" t="s">
        <v>2407</v>
      </c>
      <c r="C541" s="11" t="s">
        <v>172</v>
      </c>
      <c r="D541" s="12" t="s">
        <v>1933</v>
      </c>
      <c r="E541" s="12" t="s">
        <v>123</v>
      </c>
      <c r="F541" s="13" t="s">
        <v>2408</v>
      </c>
      <c r="G541" s="14">
        <v>5892045</v>
      </c>
      <c r="H541" s="13" t="s">
        <v>24</v>
      </c>
      <c r="I541" s="13" t="s">
        <v>2409</v>
      </c>
      <c r="J541" s="15">
        <v>18845390</v>
      </c>
      <c r="K541" s="15">
        <v>0</v>
      </c>
      <c r="L541" s="11" t="s">
        <v>26</v>
      </c>
      <c r="M541" s="13" t="s">
        <v>27</v>
      </c>
      <c r="N541" s="17" t="s">
        <v>2410</v>
      </c>
      <c r="O541" s="10" t="s">
        <v>185</v>
      </c>
      <c r="P541" s="10">
        <v>43641</v>
      </c>
      <c r="Q541" s="16"/>
    </row>
    <row r="542" spans="1:17" ht="45" customHeight="1">
      <c r="A542" s="8">
        <v>540</v>
      </c>
      <c r="B542" s="9" t="s">
        <v>2411</v>
      </c>
      <c r="C542" s="11" t="s">
        <v>2268</v>
      </c>
      <c r="D542" s="12" t="s">
        <v>727</v>
      </c>
      <c r="E542" s="12" t="s">
        <v>21</v>
      </c>
      <c r="F542" s="13" t="s">
        <v>2412</v>
      </c>
      <c r="G542" s="14">
        <v>21954200</v>
      </c>
      <c r="H542" s="13" t="s">
        <v>493</v>
      </c>
      <c r="I542" s="13" t="s">
        <v>2289</v>
      </c>
      <c r="J542" s="15">
        <v>66271856.5</v>
      </c>
      <c r="K542" s="15">
        <v>66271856.5</v>
      </c>
      <c r="L542" s="11" t="s">
        <v>26</v>
      </c>
      <c r="M542" s="13" t="s">
        <v>227</v>
      </c>
      <c r="N542" s="13" t="s">
        <v>1556</v>
      </c>
      <c r="O542" s="52" t="s">
        <v>1061</v>
      </c>
      <c r="P542" s="52">
        <v>43614</v>
      </c>
      <c r="Q542" s="16"/>
    </row>
    <row r="543" spans="1:17" ht="56.25" customHeight="1">
      <c r="A543" s="8">
        <v>541</v>
      </c>
      <c r="B543" s="9" t="s">
        <v>2413</v>
      </c>
      <c r="C543" s="11" t="s">
        <v>2340</v>
      </c>
      <c r="D543" s="12" t="s">
        <v>2414</v>
      </c>
      <c r="E543" s="12" t="s">
        <v>72</v>
      </c>
      <c r="F543" s="13" t="s">
        <v>2415</v>
      </c>
      <c r="G543" s="14">
        <v>51640815</v>
      </c>
      <c r="H543" s="13" t="s">
        <v>24</v>
      </c>
      <c r="I543" s="13" t="s">
        <v>2416</v>
      </c>
      <c r="J543" s="15">
        <v>8281160</v>
      </c>
      <c r="K543" s="15">
        <v>0</v>
      </c>
      <c r="L543" s="11" t="s">
        <v>26</v>
      </c>
      <c r="M543" s="13" t="s">
        <v>27</v>
      </c>
      <c r="N543" s="13" t="s">
        <v>1556</v>
      </c>
      <c r="O543" s="52" t="s">
        <v>1061</v>
      </c>
      <c r="P543" s="52">
        <v>43614</v>
      </c>
      <c r="Q543" s="16"/>
    </row>
    <row r="544" spans="1:17" ht="33.75" customHeight="1">
      <c r="A544" s="8">
        <v>542</v>
      </c>
      <c r="B544" s="9" t="s">
        <v>2417</v>
      </c>
      <c r="C544" s="11" t="s">
        <v>1625</v>
      </c>
      <c r="D544" s="12" t="s">
        <v>2418</v>
      </c>
      <c r="E544" s="12" t="s">
        <v>21</v>
      </c>
      <c r="F544" s="13" t="s">
        <v>2419</v>
      </c>
      <c r="G544" s="14">
        <v>22367338</v>
      </c>
      <c r="H544" s="13" t="s">
        <v>2420</v>
      </c>
      <c r="I544" s="13" t="s">
        <v>2421</v>
      </c>
      <c r="J544" s="15">
        <v>0</v>
      </c>
      <c r="K544" s="15">
        <v>0</v>
      </c>
      <c r="L544" s="11" t="s">
        <v>26</v>
      </c>
      <c r="M544" s="13" t="s">
        <v>27</v>
      </c>
      <c r="N544" s="13" t="s">
        <v>1556</v>
      </c>
      <c r="O544" s="52" t="s">
        <v>1061</v>
      </c>
      <c r="P544" s="52">
        <v>43614</v>
      </c>
      <c r="Q544" s="16"/>
    </row>
    <row r="545" spans="1:17" ht="112.5" customHeight="1">
      <c r="A545" s="8">
        <v>543</v>
      </c>
      <c r="B545" s="9" t="s">
        <v>2422</v>
      </c>
      <c r="C545" s="11" t="s">
        <v>36</v>
      </c>
      <c r="D545" s="12" t="s">
        <v>1397</v>
      </c>
      <c r="E545" s="12" t="s">
        <v>21</v>
      </c>
      <c r="F545" s="13" t="s">
        <v>2423</v>
      </c>
      <c r="G545" s="14">
        <v>53002853</v>
      </c>
      <c r="H545" s="13" t="s">
        <v>493</v>
      </c>
      <c r="I545" s="13" t="s">
        <v>2424</v>
      </c>
      <c r="J545" s="15">
        <v>946600000</v>
      </c>
      <c r="K545" s="15">
        <v>946600000</v>
      </c>
      <c r="L545" s="11" t="s">
        <v>26</v>
      </c>
      <c r="M545" s="13" t="s">
        <v>227</v>
      </c>
      <c r="N545" s="13" t="s">
        <v>2309</v>
      </c>
      <c r="O545" s="52" t="s">
        <v>789</v>
      </c>
      <c r="P545" s="52">
        <v>43628</v>
      </c>
      <c r="Q545" s="16"/>
    </row>
    <row r="546" spans="1:17" ht="33.75" customHeight="1">
      <c r="A546" s="8">
        <v>544</v>
      </c>
      <c r="B546" s="9" t="s">
        <v>2425</v>
      </c>
      <c r="C546" s="11" t="s">
        <v>536</v>
      </c>
      <c r="D546" s="12" t="s">
        <v>1335</v>
      </c>
      <c r="E546" s="12" t="s">
        <v>64</v>
      </c>
      <c r="F546" s="13" t="s">
        <v>2426</v>
      </c>
      <c r="G546" s="14"/>
      <c r="H546" s="13"/>
      <c r="I546" s="13"/>
      <c r="J546" s="15">
        <v>0</v>
      </c>
      <c r="K546" s="15">
        <v>0</v>
      </c>
      <c r="L546" s="11" t="s">
        <v>26</v>
      </c>
      <c r="M546" s="13" t="s">
        <v>27</v>
      </c>
      <c r="N546" s="13" t="s">
        <v>1556</v>
      </c>
      <c r="O546" s="52" t="s">
        <v>1061</v>
      </c>
      <c r="P546" s="52">
        <v>43614</v>
      </c>
      <c r="Q546" s="16"/>
    </row>
    <row r="547" spans="1:17" ht="45" customHeight="1">
      <c r="A547" s="8">
        <v>545</v>
      </c>
      <c r="B547" s="9" t="s">
        <v>2427</v>
      </c>
      <c r="C547" s="11" t="s">
        <v>744</v>
      </c>
      <c r="D547" s="12" t="s">
        <v>2428</v>
      </c>
      <c r="E547" s="12" t="s">
        <v>123</v>
      </c>
      <c r="F547" s="13" t="s">
        <v>2429</v>
      </c>
      <c r="G547" s="14"/>
      <c r="H547" s="13" t="s">
        <v>2430</v>
      </c>
      <c r="I547" s="13"/>
      <c r="J547" s="15">
        <v>0</v>
      </c>
      <c r="K547" s="15">
        <v>0</v>
      </c>
      <c r="L547" s="11" t="s">
        <v>26</v>
      </c>
      <c r="M547" s="13" t="s">
        <v>27</v>
      </c>
      <c r="N547" s="13" t="s">
        <v>1556</v>
      </c>
      <c r="O547" s="52" t="s">
        <v>1061</v>
      </c>
      <c r="P547" s="52">
        <v>43614</v>
      </c>
      <c r="Q547" s="16"/>
    </row>
    <row r="548" spans="1:17" ht="33.75" customHeight="1">
      <c r="A548" s="8">
        <v>546</v>
      </c>
      <c r="B548" s="9" t="s">
        <v>2431</v>
      </c>
      <c r="C548" s="11" t="s">
        <v>36</v>
      </c>
      <c r="D548" s="12" t="s">
        <v>934</v>
      </c>
      <c r="E548" s="12" t="s">
        <v>123</v>
      </c>
      <c r="F548" s="13" t="s">
        <v>2432</v>
      </c>
      <c r="G548" s="14"/>
      <c r="H548" s="13" t="s">
        <v>2433</v>
      </c>
      <c r="I548" s="13" t="s">
        <v>2278</v>
      </c>
      <c r="J548" s="15">
        <v>0</v>
      </c>
      <c r="K548" s="15">
        <v>0</v>
      </c>
      <c r="L548" s="11" t="s">
        <v>26</v>
      </c>
      <c r="M548" s="13" t="s">
        <v>27</v>
      </c>
      <c r="N548" s="13" t="s">
        <v>1556</v>
      </c>
      <c r="O548" s="52" t="s">
        <v>1061</v>
      </c>
      <c r="P548" s="52">
        <v>43614</v>
      </c>
      <c r="Q548" s="16"/>
    </row>
    <row r="549" spans="1:17" ht="33.75" customHeight="1">
      <c r="A549" s="8">
        <v>547</v>
      </c>
      <c r="B549" s="9" t="s">
        <v>2434</v>
      </c>
      <c r="C549" s="11" t="s">
        <v>36</v>
      </c>
      <c r="D549" s="12" t="s">
        <v>2435</v>
      </c>
      <c r="E549" s="12" t="s">
        <v>21</v>
      </c>
      <c r="F549" s="13" t="s">
        <v>2436</v>
      </c>
      <c r="G549" s="14"/>
      <c r="H549" s="13" t="s">
        <v>2437</v>
      </c>
      <c r="I549" s="13" t="s">
        <v>2278</v>
      </c>
      <c r="J549" s="15">
        <v>0</v>
      </c>
      <c r="K549" s="15">
        <v>0</v>
      </c>
      <c r="L549" s="11" t="s">
        <v>26</v>
      </c>
      <c r="M549" s="13" t="s">
        <v>27</v>
      </c>
      <c r="N549" s="13" t="s">
        <v>1556</v>
      </c>
      <c r="O549" s="52" t="s">
        <v>1061</v>
      </c>
      <c r="P549" s="52">
        <v>43614</v>
      </c>
      <c r="Q549" s="16"/>
    </row>
    <row r="550" spans="1:17" ht="67.5" customHeight="1">
      <c r="A550" s="8">
        <v>548</v>
      </c>
      <c r="B550" s="9" t="s">
        <v>2438</v>
      </c>
      <c r="C550" s="11" t="s">
        <v>441</v>
      </c>
      <c r="D550" s="12" t="s">
        <v>2439</v>
      </c>
      <c r="E550" s="12" t="s">
        <v>21</v>
      </c>
      <c r="F550" s="13" t="s">
        <v>2440</v>
      </c>
      <c r="G550" s="14">
        <v>47434808</v>
      </c>
      <c r="H550" s="13" t="s">
        <v>2065</v>
      </c>
      <c r="I550" s="13" t="s">
        <v>2441</v>
      </c>
      <c r="J550" s="15">
        <v>24535832.199999999</v>
      </c>
      <c r="K550" s="15">
        <v>0</v>
      </c>
      <c r="L550" s="11" t="s">
        <v>26</v>
      </c>
      <c r="M550" s="13" t="s">
        <v>27</v>
      </c>
      <c r="N550" s="13" t="s">
        <v>1556</v>
      </c>
      <c r="O550" s="52" t="s">
        <v>1061</v>
      </c>
      <c r="P550" s="52">
        <v>43614</v>
      </c>
      <c r="Q550" s="16"/>
    </row>
    <row r="551" spans="1:17" ht="45" customHeight="1">
      <c r="A551" s="8">
        <v>549</v>
      </c>
      <c r="B551" s="9" t="s">
        <v>2442</v>
      </c>
      <c r="C551" s="11" t="s">
        <v>36</v>
      </c>
      <c r="D551" s="12" t="s">
        <v>817</v>
      </c>
      <c r="E551" s="12" t="s">
        <v>21</v>
      </c>
      <c r="F551" s="13" t="s">
        <v>2443</v>
      </c>
      <c r="G551" s="14">
        <v>7517453</v>
      </c>
      <c r="H551" s="13" t="s">
        <v>493</v>
      </c>
      <c r="I551" s="13" t="s">
        <v>2289</v>
      </c>
      <c r="J551" s="15">
        <v>16562320</v>
      </c>
      <c r="K551" s="15">
        <v>16562320</v>
      </c>
      <c r="L551" s="11" t="s">
        <v>26</v>
      </c>
      <c r="M551" s="13" t="s">
        <v>227</v>
      </c>
      <c r="N551" s="13" t="s">
        <v>1556</v>
      </c>
      <c r="O551" s="52" t="s">
        <v>1061</v>
      </c>
      <c r="P551" s="52">
        <v>43614</v>
      </c>
      <c r="Q551" s="16"/>
    </row>
    <row r="552" spans="1:17" ht="67.5" customHeight="1">
      <c r="A552" s="8">
        <v>550</v>
      </c>
      <c r="B552" s="9" t="s">
        <v>2445</v>
      </c>
      <c r="C552" s="11" t="s">
        <v>36</v>
      </c>
      <c r="D552" s="12" t="s">
        <v>1140</v>
      </c>
      <c r="E552" s="12" t="s">
        <v>21</v>
      </c>
      <c r="F552" s="13" t="s">
        <v>2446</v>
      </c>
      <c r="G552" s="14">
        <v>6859626</v>
      </c>
      <c r="H552" s="13" t="s">
        <v>2447</v>
      </c>
      <c r="I552" s="13" t="s">
        <v>2448</v>
      </c>
      <c r="J552" s="15">
        <v>2206889.0099999998</v>
      </c>
      <c r="K552" s="15">
        <v>0</v>
      </c>
      <c r="L552" s="11" t="s">
        <v>26</v>
      </c>
      <c r="M552" s="13" t="s">
        <v>27</v>
      </c>
      <c r="N552" s="13" t="s">
        <v>1556</v>
      </c>
      <c r="O552" s="52" t="s">
        <v>1061</v>
      </c>
      <c r="P552" s="52">
        <v>43614</v>
      </c>
      <c r="Q552" s="16"/>
    </row>
    <row r="553" spans="1:17" ht="33.75" customHeight="1">
      <c r="A553" s="8">
        <v>551</v>
      </c>
      <c r="B553" s="9" t="s">
        <v>2449</v>
      </c>
      <c r="C553" s="11" t="s">
        <v>2268</v>
      </c>
      <c r="D553" s="12" t="s">
        <v>2145</v>
      </c>
      <c r="E553" s="12" t="s">
        <v>72</v>
      </c>
      <c r="F553" s="13" t="s">
        <v>2450</v>
      </c>
      <c r="G553" s="14"/>
      <c r="H553" s="13" t="s">
        <v>2451</v>
      </c>
      <c r="I553" s="13" t="s">
        <v>2278</v>
      </c>
      <c r="J553" s="15">
        <v>0</v>
      </c>
      <c r="K553" s="15">
        <v>0</v>
      </c>
      <c r="L553" s="11" t="s">
        <v>26</v>
      </c>
      <c r="M553" s="13" t="s">
        <v>27</v>
      </c>
      <c r="N553" s="13" t="s">
        <v>1556</v>
      </c>
      <c r="O553" s="52" t="s">
        <v>1061</v>
      </c>
      <c r="P553" s="52">
        <v>43614</v>
      </c>
      <c r="Q553" s="16" t="s">
        <v>2452</v>
      </c>
    </row>
    <row r="554" spans="1:17" ht="56.25" customHeight="1">
      <c r="A554" s="8">
        <v>552</v>
      </c>
      <c r="B554" s="9" t="s">
        <v>2453</v>
      </c>
      <c r="C554" s="11" t="s">
        <v>43</v>
      </c>
      <c r="D554" s="12" t="s">
        <v>2454</v>
      </c>
      <c r="E554" s="12" t="s">
        <v>21</v>
      </c>
      <c r="F554" s="13" t="s">
        <v>2455</v>
      </c>
      <c r="G554" s="14"/>
      <c r="H554" s="13" t="s">
        <v>2456</v>
      </c>
      <c r="I554" s="13" t="s">
        <v>2457</v>
      </c>
      <c r="J554" s="15">
        <v>0</v>
      </c>
      <c r="K554" s="15">
        <v>0</v>
      </c>
      <c r="L554" s="11" t="s">
        <v>26</v>
      </c>
      <c r="M554" s="13" t="s">
        <v>27</v>
      </c>
      <c r="N554" s="13" t="s">
        <v>1556</v>
      </c>
      <c r="O554" s="52" t="s">
        <v>1061</v>
      </c>
      <c r="P554" s="52">
        <v>43614</v>
      </c>
      <c r="Q554" s="16" t="s">
        <v>2452</v>
      </c>
    </row>
    <row r="555" spans="1:17" ht="22.5" customHeight="1">
      <c r="A555" s="8">
        <v>553</v>
      </c>
      <c r="B555" s="9" t="s">
        <v>2458</v>
      </c>
      <c r="C555" s="11" t="s">
        <v>36</v>
      </c>
      <c r="D555" s="12" t="s">
        <v>37</v>
      </c>
      <c r="E555" s="12" t="s">
        <v>21</v>
      </c>
      <c r="F555" s="13" t="s">
        <v>2459</v>
      </c>
      <c r="G555" s="53">
        <v>33107314</v>
      </c>
      <c r="H555" s="13" t="s">
        <v>2374</v>
      </c>
      <c r="I555" s="13" t="s">
        <v>2460</v>
      </c>
      <c r="J555" s="54">
        <v>75000000</v>
      </c>
      <c r="K555" s="15">
        <v>0</v>
      </c>
      <c r="L555" s="11" t="s">
        <v>40</v>
      </c>
      <c r="M555" s="13" t="s">
        <v>27</v>
      </c>
      <c r="N555" s="13" t="s">
        <v>1556</v>
      </c>
      <c r="O555" s="52" t="s">
        <v>1061</v>
      </c>
      <c r="P555" s="52">
        <v>43614</v>
      </c>
      <c r="Q555" s="16" t="s">
        <v>2461</v>
      </c>
    </row>
    <row r="556" spans="1:17" ht="33.75" customHeight="1">
      <c r="A556" s="8">
        <v>554</v>
      </c>
      <c r="B556" s="9" t="s">
        <v>2462</v>
      </c>
      <c r="C556" s="11" t="s">
        <v>36</v>
      </c>
      <c r="D556" s="12" t="s">
        <v>2463</v>
      </c>
      <c r="E556" s="12" t="s">
        <v>64</v>
      </c>
      <c r="F556" s="13" t="s">
        <v>2464</v>
      </c>
      <c r="G556" s="53"/>
      <c r="H556" s="13" t="s">
        <v>1510</v>
      </c>
      <c r="I556" s="13" t="s">
        <v>2465</v>
      </c>
      <c r="J556" s="54">
        <v>0</v>
      </c>
      <c r="K556" s="15">
        <v>0</v>
      </c>
      <c r="L556" s="11" t="s">
        <v>26</v>
      </c>
      <c r="M556" s="13" t="s">
        <v>27</v>
      </c>
      <c r="N556" s="13" t="s">
        <v>1556</v>
      </c>
      <c r="O556" s="52" t="s">
        <v>1061</v>
      </c>
      <c r="P556" s="52">
        <v>43614</v>
      </c>
      <c r="Q556" s="16" t="s">
        <v>2452</v>
      </c>
    </row>
    <row r="557" spans="1:17" ht="56.25" customHeight="1">
      <c r="A557" s="8">
        <v>555</v>
      </c>
      <c r="B557" s="9" t="s">
        <v>2466</v>
      </c>
      <c r="C557" s="11" t="s">
        <v>2268</v>
      </c>
      <c r="D557" s="12" t="s">
        <v>2467</v>
      </c>
      <c r="E557" s="12" t="s">
        <v>64</v>
      </c>
      <c r="F557" s="13" t="s">
        <v>2468</v>
      </c>
      <c r="G557" s="53"/>
      <c r="H557" s="13" t="s">
        <v>1097</v>
      </c>
      <c r="I557" s="13" t="s">
        <v>2469</v>
      </c>
      <c r="J557" s="54">
        <v>0</v>
      </c>
      <c r="K557" s="15">
        <v>0</v>
      </c>
      <c r="L557" s="11" t="s">
        <v>26</v>
      </c>
      <c r="M557" s="13" t="s">
        <v>27</v>
      </c>
      <c r="N557" s="13" t="s">
        <v>1556</v>
      </c>
      <c r="O557" s="52" t="s">
        <v>1061</v>
      </c>
      <c r="P557" s="52">
        <v>43614</v>
      </c>
      <c r="Q557" s="16" t="s">
        <v>2452</v>
      </c>
    </row>
    <row r="558" spans="1:17" ht="33.75" customHeight="1">
      <c r="A558" s="8">
        <v>556</v>
      </c>
      <c r="B558" s="9" t="s">
        <v>2470</v>
      </c>
      <c r="C558" s="11" t="s">
        <v>193</v>
      </c>
      <c r="D558" s="12" t="s">
        <v>2471</v>
      </c>
      <c r="E558" s="12" t="s">
        <v>21</v>
      </c>
      <c r="F558" s="13" t="s">
        <v>2472</v>
      </c>
      <c r="G558" s="53"/>
      <c r="H558" s="13" t="s">
        <v>2473</v>
      </c>
      <c r="I558" s="13"/>
      <c r="J558" s="54">
        <v>0</v>
      </c>
      <c r="K558" s="15">
        <v>0</v>
      </c>
      <c r="L558" s="11" t="s">
        <v>26</v>
      </c>
      <c r="M558" s="13" t="s">
        <v>27</v>
      </c>
      <c r="N558" s="13" t="s">
        <v>1556</v>
      </c>
      <c r="O558" s="52" t="s">
        <v>1061</v>
      </c>
      <c r="P558" s="52">
        <v>43614</v>
      </c>
      <c r="Q558" s="16" t="s">
        <v>2452</v>
      </c>
    </row>
    <row r="559" spans="1:17" ht="33.75" customHeight="1">
      <c r="A559" s="8">
        <v>557</v>
      </c>
      <c r="B559" s="9" t="s">
        <v>2474</v>
      </c>
      <c r="C559" s="11" t="s">
        <v>2475</v>
      </c>
      <c r="D559" s="12" t="s">
        <v>2476</v>
      </c>
      <c r="E559" s="12" t="s">
        <v>21</v>
      </c>
      <c r="F559" s="13" t="s">
        <v>2477</v>
      </c>
      <c r="G559" s="53">
        <v>28096539</v>
      </c>
      <c r="H559" s="13" t="s">
        <v>2478</v>
      </c>
      <c r="I559" s="13" t="s">
        <v>2479</v>
      </c>
      <c r="J559" s="54">
        <v>0</v>
      </c>
      <c r="K559" s="15">
        <v>0</v>
      </c>
      <c r="L559" s="11" t="s">
        <v>26</v>
      </c>
      <c r="M559" s="13" t="s">
        <v>27</v>
      </c>
      <c r="N559" s="13" t="s">
        <v>1556</v>
      </c>
      <c r="O559" s="52" t="s">
        <v>1061</v>
      </c>
      <c r="P559" s="52">
        <v>43614</v>
      </c>
      <c r="Q559" s="16" t="s">
        <v>2452</v>
      </c>
    </row>
    <row r="560" spans="1:17" ht="67.5" customHeight="1">
      <c r="A560" s="8">
        <v>558</v>
      </c>
      <c r="B560" s="9" t="s">
        <v>2480</v>
      </c>
      <c r="C560" s="11" t="s">
        <v>70</v>
      </c>
      <c r="D560" s="12" t="s">
        <v>531</v>
      </c>
      <c r="E560" s="12" t="s">
        <v>123</v>
      </c>
      <c r="F560" s="13" t="s">
        <v>2481</v>
      </c>
      <c r="G560" s="53">
        <v>36130065</v>
      </c>
      <c r="H560" s="13" t="s">
        <v>2482</v>
      </c>
      <c r="I560" s="13" t="s">
        <v>2483</v>
      </c>
      <c r="J560" s="54">
        <v>4000458</v>
      </c>
      <c r="K560" s="15">
        <v>0</v>
      </c>
      <c r="L560" s="11" t="s">
        <v>26</v>
      </c>
      <c r="M560" s="13" t="s">
        <v>27</v>
      </c>
      <c r="N560" s="13" t="s">
        <v>1556</v>
      </c>
      <c r="O560" s="52" t="s">
        <v>1061</v>
      </c>
      <c r="P560" s="52">
        <v>43614</v>
      </c>
      <c r="Q560" s="16" t="s">
        <v>2484</v>
      </c>
    </row>
    <row r="561" spans="1:17" ht="67.5" customHeight="1">
      <c r="A561" s="8">
        <v>559</v>
      </c>
      <c r="B561" s="9" t="s">
        <v>2485</v>
      </c>
      <c r="C561" s="11" t="s">
        <v>70</v>
      </c>
      <c r="D561" s="12" t="s">
        <v>2486</v>
      </c>
      <c r="E561" s="12" t="s">
        <v>21</v>
      </c>
      <c r="F561" s="13" t="s">
        <v>2487</v>
      </c>
      <c r="G561" s="53">
        <v>36372664</v>
      </c>
      <c r="H561" s="13" t="s">
        <v>2482</v>
      </c>
      <c r="I561" s="13" t="s">
        <v>2483</v>
      </c>
      <c r="J561" s="54">
        <v>51416299</v>
      </c>
      <c r="K561" s="15">
        <v>0</v>
      </c>
      <c r="L561" s="11" t="s">
        <v>26</v>
      </c>
      <c r="M561" s="13" t="s">
        <v>27</v>
      </c>
      <c r="N561" s="13" t="s">
        <v>1556</v>
      </c>
      <c r="O561" s="52" t="s">
        <v>1061</v>
      </c>
      <c r="P561" s="52">
        <v>43614</v>
      </c>
      <c r="Q561" s="16" t="s">
        <v>2484</v>
      </c>
    </row>
    <row r="562" spans="1:17" ht="33.75" customHeight="1">
      <c r="A562" s="8">
        <v>560</v>
      </c>
      <c r="B562" s="9" t="s">
        <v>2488</v>
      </c>
      <c r="C562" s="11" t="s">
        <v>36</v>
      </c>
      <c r="D562" s="12" t="s">
        <v>2489</v>
      </c>
      <c r="E562" s="12" t="s">
        <v>123</v>
      </c>
      <c r="F562" s="13" t="s">
        <v>2490</v>
      </c>
      <c r="G562" s="53"/>
      <c r="H562" s="13" t="s">
        <v>2491</v>
      </c>
      <c r="I562" s="13"/>
      <c r="J562" s="54">
        <v>0</v>
      </c>
      <c r="K562" s="15">
        <v>0</v>
      </c>
      <c r="L562" s="11" t="s">
        <v>26</v>
      </c>
      <c r="M562" s="13" t="s">
        <v>27</v>
      </c>
      <c r="N562" s="13" t="s">
        <v>1556</v>
      </c>
      <c r="O562" s="52" t="s">
        <v>1061</v>
      </c>
      <c r="P562" s="52">
        <v>43614</v>
      </c>
      <c r="Q562" s="16" t="s">
        <v>2452</v>
      </c>
    </row>
    <row r="563" spans="1:17" ht="22.5" customHeight="1">
      <c r="A563" s="8">
        <v>561</v>
      </c>
      <c r="B563" s="9" t="s">
        <v>2492</v>
      </c>
      <c r="C563" s="11" t="s">
        <v>36</v>
      </c>
      <c r="D563" s="12" t="s">
        <v>315</v>
      </c>
      <c r="E563" s="12" t="s">
        <v>64</v>
      </c>
      <c r="F563" s="13" t="s">
        <v>2493</v>
      </c>
      <c r="G563" s="53"/>
      <c r="H563" s="13"/>
      <c r="I563" s="13"/>
      <c r="J563" s="54">
        <v>0</v>
      </c>
      <c r="K563" s="15">
        <v>0</v>
      </c>
      <c r="L563" s="11" t="s">
        <v>26</v>
      </c>
      <c r="M563" s="13" t="s">
        <v>27</v>
      </c>
      <c r="N563" s="13" t="s">
        <v>1556</v>
      </c>
      <c r="O563" s="52" t="s">
        <v>1061</v>
      </c>
      <c r="P563" s="52">
        <v>43614</v>
      </c>
      <c r="Q563" s="16" t="s">
        <v>2452</v>
      </c>
    </row>
    <row r="564" spans="1:17" ht="45" customHeight="1">
      <c r="A564" s="8">
        <v>562</v>
      </c>
      <c r="B564" s="9" t="s">
        <v>2494</v>
      </c>
      <c r="C564" s="11" t="s">
        <v>179</v>
      </c>
      <c r="D564" s="12" t="s">
        <v>727</v>
      </c>
      <c r="E564" s="12" t="s">
        <v>21</v>
      </c>
      <c r="F564" s="13" t="s">
        <v>2495</v>
      </c>
      <c r="G564" s="53"/>
      <c r="H564" s="13" t="s">
        <v>24</v>
      </c>
      <c r="I564" s="13"/>
      <c r="J564" s="54">
        <v>0</v>
      </c>
      <c r="K564" s="15">
        <v>0</v>
      </c>
      <c r="L564" s="11" t="s">
        <v>26</v>
      </c>
      <c r="M564" s="13" t="s">
        <v>27</v>
      </c>
      <c r="N564" s="13" t="s">
        <v>1556</v>
      </c>
      <c r="O564" s="52" t="s">
        <v>1061</v>
      </c>
      <c r="P564" s="52">
        <v>43614</v>
      </c>
      <c r="Q564" s="16" t="s">
        <v>2452</v>
      </c>
    </row>
    <row r="565" spans="1:17" ht="90" customHeight="1">
      <c r="A565" s="8">
        <v>563</v>
      </c>
      <c r="B565" s="9" t="s">
        <v>2496</v>
      </c>
      <c r="C565" s="11" t="s">
        <v>36</v>
      </c>
      <c r="D565" s="12" t="s">
        <v>2497</v>
      </c>
      <c r="E565" s="12" t="s">
        <v>21</v>
      </c>
      <c r="F565" s="13" t="s">
        <v>24</v>
      </c>
      <c r="G565" s="53">
        <v>74329051</v>
      </c>
      <c r="H565" s="13" t="s">
        <v>2498</v>
      </c>
      <c r="I565" s="13" t="s">
        <v>2499</v>
      </c>
      <c r="J565" s="54">
        <v>112472607.04000001</v>
      </c>
      <c r="K565" s="15">
        <v>0</v>
      </c>
      <c r="L565" s="11" t="s">
        <v>40</v>
      </c>
      <c r="M565" s="13" t="s">
        <v>27</v>
      </c>
      <c r="N565" s="13" t="s">
        <v>2500</v>
      </c>
      <c r="O565" s="52" t="s">
        <v>1061</v>
      </c>
      <c r="P565" s="52">
        <v>43629</v>
      </c>
      <c r="Q565" s="16" t="s">
        <v>2501</v>
      </c>
    </row>
    <row r="566" spans="1:17" ht="45" customHeight="1">
      <c r="A566" s="8">
        <v>564</v>
      </c>
      <c r="B566" s="9" t="s">
        <v>2502</v>
      </c>
      <c r="C566" s="11" t="s">
        <v>744</v>
      </c>
      <c r="D566" s="12" t="s">
        <v>2503</v>
      </c>
      <c r="E566" s="12" t="s">
        <v>21</v>
      </c>
      <c r="F566" s="13" t="s">
        <v>2504</v>
      </c>
      <c r="G566" s="53">
        <v>30714985</v>
      </c>
      <c r="H566" s="13" t="s">
        <v>2505</v>
      </c>
      <c r="I566" s="13" t="s">
        <v>349</v>
      </c>
      <c r="J566" s="54">
        <v>60468802.219999999</v>
      </c>
      <c r="K566" s="54">
        <v>60468802.219999999</v>
      </c>
      <c r="L566" s="11" t="s">
        <v>26</v>
      </c>
      <c r="M566" s="13" t="s">
        <v>227</v>
      </c>
      <c r="N566" s="13" t="s">
        <v>1556</v>
      </c>
      <c r="O566" s="52" t="s">
        <v>1061</v>
      </c>
      <c r="P566" s="52">
        <v>43614</v>
      </c>
      <c r="Q566" s="16" t="s">
        <v>2506</v>
      </c>
    </row>
    <row r="567" spans="1:17" ht="78.75" customHeight="1">
      <c r="A567" s="8">
        <v>565</v>
      </c>
      <c r="B567" s="9" t="s">
        <v>2507</v>
      </c>
      <c r="C567" s="11" t="s">
        <v>165</v>
      </c>
      <c r="D567" s="12" t="s">
        <v>2508</v>
      </c>
      <c r="E567" s="12" t="s">
        <v>21</v>
      </c>
      <c r="F567" s="13" t="s">
        <v>2509</v>
      </c>
      <c r="G567" s="53">
        <v>1111739535</v>
      </c>
      <c r="H567" s="13" t="s">
        <v>2510</v>
      </c>
      <c r="I567" s="13" t="s">
        <v>2511</v>
      </c>
      <c r="J567" s="54">
        <v>31732758</v>
      </c>
      <c r="K567" s="15">
        <v>0</v>
      </c>
      <c r="L567" s="11" t="s">
        <v>26</v>
      </c>
      <c r="M567" s="13" t="s">
        <v>27</v>
      </c>
      <c r="N567" s="13" t="s">
        <v>1556</v>
      </c>
      <c r="O567" s="52" t="s">
        <v>1061</v>
      </c>
      <c r="P567" s="52">
        <v>43614</v>
      </c>
      <c r="Q567" s="16" t="s">
        <v>2506</v>
      </c>
    </row>
    <row r="568" spans="1:17" ht="33.75" customHeight="1">
      <c r="A568" s="8">
        <v>566</v>
      </c>
      <c r="B568" s="9" t="s">
        <v>2512</v>
      </c>
      <c r="C568" s="11" t="s">
        <v>518</v>
      </c>
      <c r="D568" s="12" t="s">
        <v>1697</v>
      </c>
      <c r="E568" s="12" t="s">
        <v>21</v>
      </c>
      <c r="F568" s="13" t="s">
        <v>2513</v>
      </c>
      <c r="G568" s="53"/>
      <c r="H568" s="13" t="s">
        <v>2514</v>
      </c>
      <c r="I568" s="13"/>
      <c r="J568" s="54">
        <v>0</v>
      </c>
      <c r="K568" s="15">
        <v>0</v>
      </c>
      <c r="L568" s="11" t="s">
        <v>26</v>
      </c>
      <c r="M568" s="13" t="s">
        <v>27</v>
      </c>
      <c r="N568" s="13" t="s">
        <v>1556</v>
      </c>
      <c r="O568" s="52" t="s">
        <v>1061</v>
      </c>
      <c r="P568" s="52">
        <v>43614</v>
      </c>
      <c r="Q568" s="16" t="s">
        <v>2452</v>
      </c>
    </row>
    <row r="569" spans="1:17" ht="33.75" customHeight="1">
      <c r="A569" s="8">
        <v>567</v>
      </c>
      <c r="B569" s="9" t="s">
        <v>2515</v>
      </c>
      <c r="C569" s="11" t="s">
        <v>36</v>
      </c>
      <c r="D569" s="12" t="s">
        <v>2381</v>
      </c>
      <c r="E569" s="12" t="s">
        <v>64</v>
      </c>
      <c r="F569" s="13" t="s">
        <v>2516</v>
      </c>
      <c r="G569" s="53"/>
      <c r="H569" s="13" t="s">
        <v>2517</v>
      </c>
      <c r="I569" s="13"/>
      <c r="J569" s="54">
        <v>0</v>
      </c>
      <c r="K569" s="15">
        <v>0</v>
      </c>
      <c r="L569" s="11" t="s">
        <v>26</v>
      </c>
      <c r="M569" s="13" t="s">
        <v>27</v>
      </c>
      <c r="N569" s="13" t="s">
        <v>1556</v>
      </c>
      <c r="O569" s="52" t="s">
        <v>1061</v>
      </c>
      <c r="P569" s="52">
        <v>43614</v>
      </c>
      <c r="Q569" s="16" t="s">
        <v>2452</v>
      </c>
    </row>
    <row r="570" spans="1:17" ht="33.75" customHeight="1">
      <c r="A570" s="8">
        <v>568</v>
      </c>
      <c r="B570" s="9" t="s">
        <v>2518</v>
      </c>
      <c r="C570" s="11" t="s">
        <v>36</v>
      </c>
      <c r="D570" s="12" t="s">
        <v>2129</v>
      </c>
      <c r="E570" s="12" t="s">
        <v>21</v>
      </c>
      <c r="F570" s="13" t="s">
        <v>2519</v>
      </c>
      <c r="G570" s="53">
        <v>72219754</v>
      </c>
      <c r="H570" s="13" t="s">
        <v>24</v>
      </c>
      <c r="I570" s="13" t="s">
        <v>2131</v>
      </c>
      <c r="J570" s="54">
        <v>0</v>
      </c>
      <c r="K570" s="15">
        <v>0</v>
      </c>
      <c r="L570" s="11" t="s">
        <v>26</v>
      </c>
      <c r="M570" s="13" t="s">
        <v>27</v>
      </c>
      <c r="N570" s="13" t="s">
        <v>1556</v>
      </c>
      <c r="O570" s="52" t="s">
        <v>1061</v>
      </c>
      <c r="P570" s="52">
        <v>43614</v>
      </c>
      <c r="Q570" s="16" t="s">
        <v>2484</v>
      </c>
    </row>
    <row r="571" spans="1:17" ht="33.75" customHeight="1">
      <c r="A571" s="8">
        <v>569</v>
      </c>
      <c r="B571" s="9" t="s">
        <v>2520</v>
      </c>
      <c r="C571" s="11" t="s">
        <v>36</v>
      </c>
      <c r="D571" s="12" t="s">
        <v>2129</v>
      </c>
      <c r="E571" s="12" t="s">
        <v>123</v>
      </c>
      <c r="F571" s="13" t="s">
        <v>2521</v>
      </c>
      <c r="G571" s="53">
        <v>78109248</v>
      </c>
      <c r="H571" s="13" t="s">
        <v>24</v>
      </c>
      <c r="I571" s="13" t="s">
        <v>2522</v>
      </c>
      <c r="J571" s="54">
        <v>12000000</v>
      </c>
      <c r="K571" s="15">
        <v>0</v>
      </c>
      <c r="L571" s="11" t="s">
        <v>26</v>
      </c>
      <c r="M571" s="13" t="s">
        <v>27</v>
      </c>
      <c r="N571" s="13" t="s">
        <v>1556</v>
      </c>
      <c r="O571" s="52" t="s">
        <v>1061</v>
      </c>
      <c r="P571" s="52">
        <v>43614</v>
      </c>
      <c r="Q571" s="16" t="s">
        <v>2506</v>
      </c>
    </row>
    <row r="572" spans="1:17" ht="67.5" customHeight="1">
      <c r="A572" s="8">
        <v>570</v>
      </c>
      <c r="B572" s="9" t="s">
        <v>2523</v>
      </c>
      <c r="C572" s="11" t="s">
        <v>36</v>
      </c>
      <c r="D572" s="12" t="s">
        <v>2129</v>
      </c>
      <c r="E572" s="12" t="s">
        <v>123</v>
      </c>
      <c r="F572" s="13" t="s">
        <v>2524</v>
      </c>
      <c r="G572" s="53">
        <v>19406427</v>
      </c>
      <c r="H572" s="13" t="s">
        <v>24</v>
      </c>
      <c r="I572" s="13" t="s">
        <v>2525</v>
      </c>
      <c r="J572" s="54">
        <v>5000000</v>
      </c>
      <c r="K572" s="15">
        <v>0</v>
      </c>
      <c r="L572" s="11" t="s">
        <v>26</v>
      </c>
      <c r="M572" s="13" t="s">
        <v>27</v>
      </c>
      <c r="N572" s="13" t="s">
        <v>1556</v>
      </c>
      <c r="O572" s="52" t="s">
        <v>1061</v>
      </c>
      <c r="P572" s="52">
        <v>43630</v>
      </c>
      <c r="Q572" s="16" t="s">
        <v>2484</v>
      </c>
    </row>
    <row r="573" spans="1:17" ht="67.5" customHeight="1">
      <c r="A573" s="8">
        <v>571</v>
      </c>
      <c r="B573" s="9" t="s">
        <v>2526</v>
      </c>
      <c r="C573" s="11" t="s">
        <v>70</v>
      </c>
      <c r="D573" s="12" t="s">
        <v>2527</v>
      </c>
      <c r="E573" s="12" t="s">
        <v>123</v>
      </c>
      <c r="F573" s="13" t="s">
        <v>2528</v>
      </c>
      <c r="G573" s="53">
        <v>36170005</v>
      </c>
      <c r="H573" s="13" t="s">
        <v>2529</v>
      </c>
      <c r="I573" s="13" t="s">
        <v>2530</v>
      </c>
      <c r="J573" s="54">
        <v>3373579</v>
      </c>
      <c r="K573" s="15">
        <v>0</v>
      </c>
      <c r="L573" s="11" t="s">
        <v>26</v>
      </c>
      <c r="M573" s="13" t="s">
        <v>27</v>
      </c>
      <c r="N573" s="13" t="s">
        <v>1556</v>
      </c>
      <c r="O573" s="52" t="s">
        <v>1061</v>
      </c>
      <c r="P573" s="52">
        <v>43614</v>
      </c>
      <c r="Q573" s="16" t="s">
        <v>2484</v>
      </c>
    </row>
    <row r="574" spans="1:17" ht="33.75" customHeight="1">
      <c r="A574" s="8">
        <v>572</v>
      </c>
      <c r="B574" s="9" t="s">
        <v>2531</v>
      </c>
      <c r="C574" s="11" t="s">
        <v>36</v>
      </c>
      <c r="D574" s="12" t="s">
        <v>2532</v>
      </c>
      <c r="E574" s="12" t="s">
        <v>64</v>
      </c>
      <c r="F574" s="13" t="s">
        <v>2533</v>
      </c>
      <c r="G574" s="53"/>
      <c r="H574" s="13" t="s">
        <v>2534</v>
      </c>
      <c r="I574" s="13" t="s">
        <v>2535</v>
      </c>
      <c r="J574" s="54">
        <v>0</v>
      </c>
      <c r="K574" s="15">
        <v>0</v>
      </c>
      <c r="L574" s="11" t="s">
        <v>26</v>
      </c>
      <c r="M574" s="13" t="s">
        <v>27</v>
      </c>
      <c r="N574" s="13" t="s">
        <v>1556</v>
      </c>
      <c r="O574" s="52" t="s">
        <v>1061</v>
      </c>
      <c r="P574" s="52">
        <v>43614</v>
      </c>
      <c r="Q574" s="16" t="s">
        <v>2452</v>
      </c>
    </row>
    <row r="575" spans="1:17" ht="67.5">
      <c r="A575" s="8">
        <v>573</v>
      </c>
      <c r="B575" s="9" t="s">
        <v>2536</v>
      </c>
      <c r="C575" s="11" t="s">
        <v>447</v>
      </c>
      <c r="D575" s="12" t="s">
        <v>276</v>
      </c>
      <c r="E575" s="12" t="s">
        <v>21</v>
      </c>
      <c r="F575" s="13" t="s">
        <v>2537</v>
      </c>
      <c r="G575" s="53">
        <v>10082305</v>
      </c>
      <c r="H575" s="13" t="s">
        <v>2538</v>
      </c>
      <c r="I575" s="13" t="s">
        <v>349</v>
      </c>
      <c r="J575" s="54">
        <v>16562320</v>
      </c>
      <c r="K575" s="54">
        <v>16562320</v>
      </c>
      <c r="L575" s="11" t="s">
        <v>26</v>
      </c>
      <c r="M575" s="13" t="s">
        <v>227</v>
      </c>
      <c r="N575" s="13" t="s">
        <v>1556</v>
      </c>
      <c r="O575" s="52" t="s">
        <v>1061</v>
      </c>
      <c r="P575" s="52">
        <v>43614</v>
      </c>
      <c r="Q575" s="16" t="s">
        <v>2484</v>
      </c>
    </row>
    <row r="576" spans="1:17" ht="56.25">
      <c r="A576" s="8">
        <v>574</v>
      </c>
      <c r="B576" s="9" t="s">
        <v>2539</v>
      </c>
      <c r="C576" s="11" t="s">
        <v>447</v>
      </c>
      <c r="D576" s="12" t="s">
        <v>276</v>
      </c>
      <c r="E576" s="12" t="s">
        <v>21</v>
      </c>
      <c r="F576" s="13" t="s">
        <v>2540</v>
      </c>
      <c r="G576" s="53">
        <v>10134793</v>
      </c>
      <c r="H576" s="13" t="s">
        <v>2541</v>
      </c>
      <c r="I576" s="13" t="s">
        <v>349</v>
      </c>
      <c r="J576" s="54">
        <v>16562320</v>
      </c>
      <c r="K576" s="54">
        <v>16562320</v>
      </c>
      <c r="L576" s="11" t="s">
        <v>26</v>
      </c>
      <c r="M576" s="13" t="s">
        <v>227</v>
      </c>
      <c r="N576" s="13" t="s">
        <v>1556</v>
      </c>
      <c r="O576" s="52" t="s">
        <v>1061</v>
      </c>
      <c r="P576" s="52">
        <v>43614</v>
      </c>
      <c r="Q576" s="16" t="s">
        <v>2542</v>
      </c>
    </row>
    <row r="577" spans="1:17" ht="67.5" customHeight="1">
      <c r="A577" s="8">
        <v>575</v>
      </c>
      <c r="B577" s="9" t="s">
        <v>2543</v>
      </c>
      <c r="C577" s="11" t="s">
        <v>36</v>
      </c>
      <c r="D577" s="12" t="s">
        <v>883</v>
      </c>
      <c r="E577" s="12" t="s">
        <v>123</v>
      </c>
      <c r="F577" s="13" t="s">
        <v>2544</v>
      </c>
      <c r="G577" s="53">
        <v>52450523</v>
      </c>
      <c r="H577" s="13" t="s">
        <v>24</v>
      </c>
      <c r="I577" s="13" t="s">
        <v>2545</v>
      </c>
      <c r="J577" s="54">
        <v>52098600</v>
      </c>
      <c r="K577" s="54">
        <v>52098600</v>
      </c>
      <c r="L577" s="11" t="s">
        <v>26</v>
      </c>
      <c r="M577" s="13" t="s">
        <v>227</v>
      </c>
      <c r="N577" s="13" t="s">
        <v>2309</v>
      </c>
      <c r="O577" s="52" t="s">
        <v>789</v>
      </c>
      <c r="P577" s="52">
        <v>43623</v>
      </c>
      <c r="Q577" s="16" t="s">
        <v>2501</v>
      </c>
    </row>
    <row r="578" spans="1:17" ht="56.25" customHeight="1">
      <c r="A578" s="8">
        <v>576</v>
      </c>
      <c r="B578" s="9" t="s">
        <v>2546</v>
      </c>
      <c r="C578" s="11" t="s">
        <v>36</v>
      </c>
      <c r="D578" s="12" t="s">
        <v>51</v>
      </c>
      <c r="E578" s="12" t="s">
        <v>123</v>
      </c>
      <c r="F578" s="13" t="s">
        <v>2547</v>
      </c>
      <c r="G578" s="53">
        <v>19332487</v>
      </c>
      <c r="H578" s="13" t="s">
        <v>2548</v>
      </c>
      <c r="I578" s="13" t="s">
        <v>2549</v>
      </c>
      <c r="J578" s="54">
        <v>243933898</v>
      </c>
      <c r="K578" s="15">
        <v>0</v>
      </c>
      <c r="L578" s="11" t="s">
        <v>26</v>
      </c>
      <c r="M578" s="13" t="s">
        <v>27</v>
      </c>
      <c r="N578" s="13" t="s">
        <v>1556</v>
      </c>
      <c r="O578" s="52" t="s">
        <v>1061</v>
      </c>
      <c r="P578" s="52">
        <v>43614</v>
      </c>
      <c r="Q578" s="16" t="s">
        <v>2506</v>
      </c>
    </row>
    <row r="579" spans="1:17" ht="22.5" customHeight="1">
      <c r="A579" s="8">
        <v>577</v>
      </c>
      <c r="B579" s="9" t="s">
        <v>2550</v>
      </c>
      <c r="C579" s="11" t="s">
        <v>36</v>
      </c>
      <c r="D579" s="12" t="s">
        <v>2551</v>
      </c>
      <c r="E579" s="12" t="s">
        <v>123</v>
      </c>
      <c r="F579" s="13" t="s">
        <v>2552</v>
      </c>
      <c r="G579" s="53"/>
      <c r="H579" s="13" t="s">
        <v>2553</v>
      </c>
      <c r="I579" s="13"/>
      <c r="J579" s="54">
        <v>0</v>
      </c>
      <c r="K579" s="15">
        <v>0</v>
      </c>
      <c r="L579" s="11" t="s">
        <v>26</v>
      </c>
      <c r="M579" s="13" t="s">
        <v>27</v>
      </c>
      <c r="N579" s="13" t="s">
        <v>2554</v>
      </c>
      <c r="O579" s="52" t="s">
        <v>1061</v>
      </c>
      <c r="P579" s="52">
        <v>43614</v>
      </c>
      <c r="Q579" s="16" t="s">
        <v>2452</v>
      </c>
    </row>
    <row r="580" spans="1:17" ht="45" customHeight="1">
      <c r="A580" s="8">
        <v>578</v>
      </c>
      <c r="B580" s="9" t="s">
        <v>2555</v>
      </c>
      <c r="C580" s="11" t="s">
        <v>2556</v>
      </c>
      <c r="D580" s="12" t="s">
        <v>1335</v>
      </c>
      <c r="E580" s="12" t="s">
        <v>123</v>
      </c>
      <c r="F580" s="13" t="s">
        <v>2557</v>
      </c>
      <c r="G580" s="14"/>
      <c r="H580" s="13" t="s">
        <v>2558</v>
      </c>
      <c r="I580" s="13"/>
      <c r="J580" s="15">
        <v>0</v>
      </c>
      <c r="K580" s="15">
        <v>0</v>
      </c>
      <c r="L580" s="11" t="s">
        <v>26</v>
      </c>
      <c r="M580" s="13" t="s">
        <v>27</v>
      </c>
      <c r="N580" s="13" t="s">
        <v>1556</v>
      </c>
      <c r="O580" s="52" t="s">
        <v>1061</v>
      </c>
      <c r="P580" s="52">
        <v>43614</v>
      </c>
      <c r="Q580" s="16" t="s">
        <v>2452</v>
      </c>
    </row>
    <row r="581" spans="1:17" ht="191.25" customHeight="1">
      <c r="A581" s="8">
        <v>579</v>
      </c>
      <c r="B581" s="9" t="s">
        <v>2559</v>
      </c>
      <c r="C581" s="11" t="s">
        <v>36</v>
      </c>
      <c r="D581" s="12" t="s">
        <v>779</v>
      </c>
      <c r="E581" s="12" t="s">
        <v>21</v>
      </c>
      <c r="F581" s="13" t="s">
        <v>2560</v>
      </c>
      <c r="G581" s="53" t="s">
        <v>2561</v>
      </c>
      <c r="H581" s="13" t="s">
        <v>2562</v>
      </c>
      <c r="I581" s="13" t="s">
        <v>2563</v>
      </c>
      <c r="J581" s="55">
        <v>215310160</v>
      </c>
      <c r="K581" s="55">
        <v>215310160</v>
      </c>
      <c r="L581" s="11" t="s">
        <v>26</v>
      </c>
      <c r="M581" s="13" t="s">
        <v>227</v>
      </c>
      <c r="N581" s="13" t="s">
        <v>1556</v>
      </c>
      <c r="O581" s="52" t="s">
        <v>1061</v>
      </c>
      <c r="P581" s="52">
        <v>43615</v>
      </c>
      <c r="Q581" s="16" t="s">
        <v>2484</v>
      </c>
    </row>
    <row r="582" spans="1:17" ht="45" customHeight="1">
      <c r="A582" s="8">
        <v>580</v>
      </c>
      <c r="B582" s="9" t="s">
        <v>2564</v>
      </c>
      <c r="C582" s="11" t="s">
        <v>515</v>
      </c>
      <c r="D582" s="12" t="s">
        <v>1145</v>
      </c>
      <c r="E582" s="12" t="s">
        <v>123</v>
      </c>
      <c r="F582" s="13" t="s">
        <v>2565</v>
      </c>
      <c r="G582" s="14">
        <v>1065600035</v>
      </c>
      <c r="H582" s="13" t="s">
        <v>2566</v>
      </c>
      <c r="I582" s="13" t="s">
        <v>349</v>
      </c>
      <c r="J582" s="15">
        <v>235000000</v>
      </c>
      <c r="K582" s="15">
        <v>235000000</v>
      </c>
      <c r="L582" s="11" t="s">
        <v>26</v>
      </c>
      <c r="M582" s="13" t="s">
        <v>227</v>
      </c>
      <c r="N582" s="13" t="s">
        <v>1556</v>
      </c>
      <c r="O582" s="52" t="s">
        <v>1061</v>
      </c>
      <c r="P582" s="52">
        <v>43615</v>
      </c>
      <c r="Q582" s="56" t="s">
        <v>2501</v>
      </c>
    </row>
    <row r="583" spans="1:17" ht="67.5" customHeight="1">
      <c r="A583" s="8">
        <v>581</v>
      </c>
      <c r="B583" s="9" t="s">
        <v>2567</v>
      </c>
      <c r="C583" s="11" t="s">
        <v>36</v>
      </c>
      <c r="D583" s="12" t="s">
        <v>727</v>
      </c>
      <c r="E583" s="12" t="s">
        <v>123</v>
      </c>
      <c r="F583" s="12" t="s">
        <v>2568</v>
      </c>
      <c r="G583" s="14">
        <v>1090377524</v>
      </c>
      <c r="H583" s="13" t="s">
        <v>2569</v>
      </c>
      <c r="I583" s="13" t="s">
        <v>2570</v>
      </c>
      <c r="J583" s="15">
        <v>14754340</v>
      </c>
      <c r="K583" s="15">
        <v>14754340</v>
      </c>
      <c r="L583" s="11" t="s">
        <v>26</v>
      </c>
      <c r="M583" s="13" t="s">
        <v>227</v>
      </c>
      <c r="N583" s="19" t="s">
        <v>2571</v>
      </c>
      <c r="O583" s="10" t="s">
        <v>49</v>
      </c>
      <c r="P583" s="10">
        <v>43616</v>
      </c>
      <c r="Q583" s="56" t="s">
        <v>2501</v>
      </c>
    </row>
    <row r="584" spans="1:17" ht="33.75" customHeight="1">
      <c r="A584" s="8">
        <v>582</v>
      </c>
      <c r="B584" s="9" t="s">
        <v>2572</v>
      </c>
      <c r="C584" s="11" t="s">
        <v>179</v>
      </c>
      <c r="D584" s="12" t="s">
        <v>2573</v>
      </c>
      <c r="E584" s="12" t="s">
        <v>21</v>
      </c>
      <c r="F584" s="43" t="s">
        <v>2574</v>
      </c>
      <c r="G584" s="11">
        <v>1044425807</v>
      </c>
      <c r="H584" s="13" t="s">
        <v>24</v>
      </c>
      <c r="I584" s="13" t="s">
        <v>2575</v>
      </c>
      <c r="J584" s="15">
        <v>15624840</v>
      </c>
      <c r="K584" s="15">
        <v>15624840</v>
      </c>
      <c r="L584" s="11" t="s">
        <v>26</v>
      </c>
      <c r="M584" s="13" t="s">
        <v>227</v>
      </c>
      <c r="N584" s="13" t="s">
        <v>1556</v>
      </c>
      <c r="O584" s="10" t="s">
        <v>185</v>
      </c>
      <c r="P584" s="10">
        <v>43486</v>
      </c>
      <c r="Q584" s="56" t="s">
        <v>2501</v>
      </c>
    </row>
    <row r="585" spans="1:17" ht="33.75" customHeight="1">
      <c r="A585" s="8">
        <v>583</v>
      </c>
      <c r="B585" s="9" t="s">
        <v>2576</v>
      </c>
      <c r="C585" s="11" t="s">
        <v>36</v>
      </c>
      <c r="D585" s="22" t="s">
        <v>2577</v>
      </c>
      <c r="E585" s="12" t="s">
        <v>72</v>
      </c>
      <c r="F585" s="22" t="s">
        <v>24</v>
      </c>
      <c r="G585" s="14">
        <v>79829404</v>
      </c>
      <c r="H585" s="13" t="s">
        <v>2578</v>
      </c>
      <c r="I585" s="22" t="s">
        <v>2579</v>
      </c>
      <c r="J585" s="15">
        <v>380823275.94</v>
      </c>
      <c r="K585" s="15">
        <v>0</v>
      </c>
      <c r="L585" s="11" t="s">
        <v>40</v>
      </c>
      <c r="M585" s="13" t="s">
        <v>27</v>
      </c>
      <c r="N585" s="19" t="s">
        <v>2580</v>
      </c>
      <c r="O585" s="10" t="s">
        <v>49</v>
      </c>
      <c r="P585" s="10">
        <v>43616</v>
      </c>
      <c r="Q585" s="56" t="s">
        <v>2501</v>
      </c>
    </row>
    <row r="586" spans="1:17" ht="45" customHeight="1">
      <c r="A586" s="8">
        <v>584</v>
      </c>
      <c r="B586" s="9" t="s">
        <v>2581</v>
      </c>
      <c r="C586" s="11" t="s">
        <v>2582</v>
      </c>
      <c r="D586" s="12" t="s">
        <v>540</v>
      </c>
      <c r="E586" s="12" t="s">
        <v>21</v>
      </c>
      <c r="F586" s="12" t="s">
        <v>2583</v>
      </c>
      <c r="G586" s="14">
        <v>1124854495</v>
      </c>
      <c r="H586" s="13" t="s">
        <v>24</v>
      </c>
      <c r="I586" s="13" t="s">
        <v>349</v>
      </c>
      <c r="J586" s="15">
        <v>35624353</v>
      </c>
      <c r="K586" s="15">
        <v>35624353</v>
      </c>
      <c r="L586" s="11" t="s">
        <v>26</v>
      </c>
      <c r="M586" s="13" t="s">
        <v>227</v>
      </c>
      <c r="N586" s="19" t="s">
        <v>2584</v>
      </c>
      <c r="O586" s="10" t="s">
        <v>49</v>
      </c>
      <c r="P586" s="10">
        <v>43616</v>
      </c>
      <c r="Q586" s="56" t="s">
        <v>2461</v>
      </c>
    </row>
    <row r="587" spans="1:17" ht="56.25" customHeight="1">
      <c r="A587" s="8">
        <v>585</v>
      </c>
      <c r="B587" s="9" t="s">
        <v>2585</v>
      </c>
      <c r="C587" s="11" t="s">
        <v>36</v>
      </c>
      <c r="D587" s="12" t="s">
        <v>1656</v>
      </c>
      <c r="E587" s="12" t="s">
        <v>21</v>
      </c>
      <c r="F587" s="12" t="s">
        <v>2586</v>
      </c>
      <c r="G587" s="14">
        <v>80013336</v>
      </c>
      <c r="H587" s="13" t="s">
        <v>24</v>
      </c>
      <c r="I587" s="13" t="s">
        <v>323</v>
      </c>
      <c r="J587" s="15">
        <v>85000000</v>
      </c>
      <c r="K587" s="15">
        <v>13590470.93</v>
      </c>
      <c r="L587" s="11" t="s">
        <v>26</v>
      </c>
      <c r="M587" s="13" t="s">
        <v>227</v>
      </c>
      <c r="N587" s="19" t="s">
        <v>2587</v>
      </c>
      <c r="O587" s="10" t="s">
        <v>49</v>
      </c>
      <c r="P587" s="10">
        <v>43616</v>
      </c>
      <c r="Q587" s="56" t="s">
        <v>2444</v>
      </c>
    </row>
    <row r="588" spans="1:17" ht="22.5" customHeight="1">
      <c r="A588" s="8">
        <v>586</v>
      </c>
      <c r="B588" s="9" t="s">
        <v>2588</v>
      </c>
      <c r="C588" s="11" t="s">
        <v>2589</v>
      </c>
      <c r="D588" s="12" t="s">
        <v>2590</v>
      </c>
      <c r="E588" s="12" t="s">
        <v>421</v>
      </c>
      <c r="F588" s="13" t="s">
        <v>2591</v>
      </c>
      <c r="G588" s="14">
        <v>6436101</v>
      </c>
      <c r="H588" s="13" t="s">
        <v>24</v>
      </c>
      <c r="I588" s="13" t="s">
        <v>2592</v>
      </c>
      <c r="J588" s="15">
        <v>250000</v>
      </c>
      <c r="K588" s="15">
        <v>0</v>
      </c>
      <c r="L588" s="11" t="s">
        <v>26</v>
      </c>
      <c r="M588" s="13" t="s">
        <v>27</v>
      </c>
      <c r="N588" s="17" t="s">
        <v>2593</v>
      </c>
      <c r="O588" s="10" t="s">
        <v>49</v>
      </c>
      <c r="P588" s="10">
        <v>43616</v>
      </c>
      <c r="Q588" s="56" t="s">
        <v>2501</v>
      </c>
    </row>
    <row r="589" spans="1:17" ht="67.5" customHeight="1">
      <c r="A589" s="8">
        <v>587</v>
      </c>
      <c r="B589" s="9" t="s">
        <v>2594</v>
      </c>
      <c r="C589" s="11" t="s">
        <v>36</v>
      </c>
      <c r="D589" s="12" t="s">
        <v>2595</v>
      </c>
      <c r="E589" s="12" t="s">
        <v>123</v>
      </c>
      <c r="F589" s="13" t="s">
        <v>2596</v>
      </c>
      <c r="G589" s="14" t="s">
        <v>2597</v>
      </c>
      <c r="H589" s="13" t="s">
        <v>2598</v>
      </c>
      <c r="I589" s="13" t="s">
        <v>2599</v>
      </c>
      <c r="J589" s="15">
        <v>43098632.649999999</v>
      </c>
      <c r="K589" s="15">
        <v>0</v>
      </c>
      <c r="L589" s="11" t="s">
        <v>40</v>
      </c>
      <c r="M589" s="13" t="s">
        <v>27</v>
      </c>
      <c r="N589" s="22" t="s">
        <v>2600</v>
      </c>
      <c r="O589" s="10" t="s">
        <v>49</v>
      </c>
      <c r="P589" s="10">
        <v>43616</v>
      </c>
      <c r="Q589" s="56" t="s">
        <v>2501</v>
      </c>
    </row>
    <row r="590" spans="1:17" ht="56.25" customHeight="1">
      <c r="A590" s="8">
        <v>588</v>
      </c>
      <c r="B590" s="9" t="s">
        <v>2601</v>
      </c>
      <c r="C590" s="11" t="s">
        <v>2556</v>
      </c>
      <c r="D590" s="12" t="s">
        <v>1335</v>
      </c>
      <c r="E590" s="12" t="s">
        <v>21</v>
      </c>
      <c r="F590" s="13" t="s">
        <v>2602</v>
      </c>
      <c r="G590" s="14">
        <v>1629006</v>
      </c>
      <c r="H590" s="13" t="s">
        <v>2603</v>
      </c>
      <c r="I590" s="13" t="s">
        <v>2604</v>
      </c>
      <c r="J590" s="15">
        <v>60000000</v>
      </c>
      <c r="K590" s="15">
        <v>0</v>
      </c>
      <c r="L590" s="11" t="s">
        <v>26</v>
      </c>
      <c r="M590" s="13" t="s">
        <v>27</v>
      </c>
      <c r="N590" s="17" t="s">
        <v>2605</v>
      </c>
      <c r="O590" s="10" t="s">
        <v>49</v>
      </c>
      <c r="P590" s="10">
        <v>43616</v>
      </c>
      <c r="Q590" s="56" t="s">
        <v>2501</v>
      </c>
    </row>
    <row r="591" spans="1:17" ht="67.5" customHeight="1">
      <c r="A591" s="8">
        <v>589</v>
      </c>
      <c r="B591" s="9" t="s">
        <v>2606</v>
      </c>
      <c r="C591" s="11" t="s">
        <v>2607</v>
      </c>
      <c r="D591" s="12" t="s">
        <v>2608</v>
      </c>
      <c r="E591" s="12" t="s">
        <v>21</v>
      </c>
      <c r="F591" s="13" t="s">
        <v>2609</v>
      </c>
      <c r="G591" s="14">
        <v>51934385</v>
      </c>
      <c r="H591" s="13" t="s">
        <v>24</v>
      </c>
      <c r="I591" s="13" t="s">
        <v>2610</v>
      </c>
      <c r="J591" s="15">
        <v>24103818.530000001</v>
      </c>
      <c r="K591" s="15">
        <v>0</v>
      </c>
      <c r="L591" s="11" t="s">
        <v>26</v>
      </c>
      <c r="M591" s="13" t="s">
        <v>27</v>
      </c>
      <c r="N591" s="17" t="s">
        <v>2611</v>
      </c>
      <c r="O591" s="10" t="s">
        <v>49</v>
      </c>
      <c r="P591" s="10">
        <v>43616</v>
      </c>
      <c r="Q591" s="17" t="s">
        <v>2611</v>
      </c>
    </row>
    <row r="592" spans="1:17" ht="45" customHeight="1">
      <c r="A592" s="8">
        <v>590</v>
      </c>
      <c r="B592" s="9" t="s">
        <v>2612</v>
      </c>
      <c r="C592" s="11" t="s">
        <v>2613</v>
      </c>
      <c r="D592" s="12" t="s">
        <v>2614</v>
      </c>
      <c r="E592" s="12" t="s">
        <v>21</v>
      </c>
      <c r="F592" s="13" t="s">
        <v>24</v>
      </c>
      <c r="G592" s="14">
        <v>1017127572</v>
      </c>
      <c r="H592" s="13" t="s">
        <v>2615</v>
      </c>
      <c r="I592" s="13" t="s">
        <v>2616</v>
      </c>
      <c r="J592" s="15" t="s">
        <v>126</v>
      </c>
      <c r="K592" s="15">
        <v>0</v>
      </c>
      <c r="L592" s="11" t="s">
        <v>40</v>
      </c>
      <c r="M592" s="13" t="s">
        <v>27</v>
      </c>
      <c r="N592" s="17" t="s">
        <v>2617</v>
      </c>
      <c r="O592" s="10" t="s">
        <v>49</v>
      </c>
      <c r="P592" s="10">
        <v>43616</v>
      </c>
      <c r="Q592" s="17" t="s">
        <v>2617</v>
      </c>
    </row>
    <row r="593" spans="1:17" ht="56.25" customHeight="1">
      <c r="A593" s="8">
        <v>591</v>
      </c>
      <c r="B593" s="57" t="s">
        <v>2618</v>
      </c>
      <c r="C593" s="11" t="s">
        <v>36</v>
      </c>
      <c r="D593" s="12" t="s">
        <v>2619</v>
      </c>
      <c r="E593" s="12" t="s">
        <v>123</v>
      </c>
      <c r="F593" s="13" t="s">
        <v>2620</v>
      </c>
      <c r="G593" s="14">
        <v>19358635</v>
      </c>
      <c r="H593" s="13" t="s">
        <v>842</v>
      </c>
      <c r="I593" s="13" t="s">
        <v>1390</v>
      </c>
      <c r="J593" s="15">
        <v>22131510</v>
      </c>
      <c r="K593" s="15">
        <v>57853020</v>
      </c>
      <c r="L593" s="11" t="s">
        <v>26</v>
      </c>
      <c r="M593" s="13" t="s">
        <v>227</v>
      </c>
      <c r="N593" s="19" t="s">
        <v>2621</v>
      </c>
      <c r="O593" s="10" t="s">
        <v>49</v>
      </c>
      <c r="P593" s="10">
        <v>43616</v>
      </c>
      <c r="Q593" s="16"/>
    </row>
    <row r="594" spans="1:17" ht="33.75" customHeight="1">
      <c r="A594" s="8">
        <v>592</v>
      </c>
      <c r="B594" s="9" t="s">
        <v>2622</v>
      </c>
      <c r="C594" s="11" t="s">
        <v>515</v>
      </c>
      <c r="D594" s="12" t="s">
        <v>2623</v>
      </c>
      <c r="E594" s="12" t="s">
        <v>123</v>
      </c>
      <c r="F594" s="13" t="s">
        <v>2624</v>
      </c>
      <c r="G594" s="14">
        <v>12268739</v>
      </c>
      <c r="H594" s="13" t="s">
        <v>668</v>
      </c>
      <c r="I594" s="13" t="s">
        <v>2625</v>
      </c>
      <c r="J594" s="15">
        <v>63973829.840000004</v>
      </c>
      <c r="K594" s="15">
        <v>0</v>
      </c>
      <c r="L594" s="11" t="s">
        <v>40</v>
      </c>
      <c r="M594" s="13" t="s">
        <v>27</v>
      </c>
      <c r="N594" s="17" t="s">
        <v>2626</v>
      </c>
      <c r="O594" s="10" t="s">
        <v>49</v>
      </c>
      <c r="P594" s="10">
        <v>43616</v>
      </c>
      <c r="Q594" s="16"/>
    </row>
    <row r="595" spans="1:17" ht="78.75" customHeight="1">
      <c r="A595" s="8">
        <v>593</v>
      </c>
      <c r="B595" s="9" t="s">
        <v>2627</v>
      </c>
      <c r="C595" s="11" t="s">
        <v>441</v>
      </c>
      <c r="D595" s="12" t="s">
        <v>2628</v>
      </c>
      <c r="E595" s="12" t="s">
        <v>21</v>
      </c>
      <c r="F595" s="13" t="s">
        <v>2629</v>
      </c>
      <c r="G595" s="14">
        <v>14223417</v>
      </c>
      <c r="H595" s="13" t="s">
        <v>24</v>
      </c>
      <c r="I595" s="13" t="s">
        <v>2630</v>
      </c>
      <c r="J595" s="15" t="s">
        <v>126</v>
      </c>
      <c r="K595" s="15">
        <v>0</v>
      </c>
      <c r="L595" s="11" t="s">
        <v>26</v>
      </c>
      <c r="M595" s="13" t="s">
        <v>27</v>
      </c>
      <c r="N595" s="17" t="s">
        <v>2631</v>
      </c>
      <c r="O595" s="10" t="s">
        <v>49</v>
      </c>
      <c r="P595" s="10">
        <v>43616</v>
      </c>
      <c r="Q595" s="16"/>
    </row>
    <row r="596" spans="1:17" ht="45" customHeight="1">
      <c r="A596" s="8">
        <v>594</v>
      </c>
      <c r="B596" s="9" t="s">
        <v>2632</v>
      </c>
      <c r="C596" s="11" t="s">
        <v>36</v>
      </c>
      <c r="D596" s="12" t="s">
        <v>402</v>
      </c>
      <c r="E596" s="12" t="s">
        <v>123</v>
      </c>
      <c r="F596" s="13" t="s">
        <v>2633</v>
      </c>
      <c r="G596" s="14" t="s">
        <v>2634</v>
      </c>
      <c r="H596" s="13" t="s">
        <v>493</v>
      </c>
      <c r="I596" s="13" t="s">
        <v>2635</v>
      </c>
      <c r="J596" s="15">
        <v>15624840</v>
      </c>
      <c r="K596" s="15">
        <v>15624840</v>
      </c>
      <c r="L596" s="11" t="s">
        <v>26</v>
      </c>
      <c r="M596" s="13" t="s">
        <v>227</v>
      </c>
      <c r="N596" s="19" t="s">
        <v>2636</v>
      </c>
      <c r="O596" s="10" t="s">
        <v>49</v>
      </c>
      <c r="P596" s="10">
        <v>43616</v>
      </c>
      <c r="Q596" s="16"/>
    </row>
    <row r="597" spans="1:17" ht="45" customHeight="1">
      <c r="A597" s="8">
        <v>595</v>
      </c>
      <c r="B597" s="9" t="s">
        <v>2637</v>
      </c>
      <c r="C597" s="11" t="s">
        <v>179</v>
      </c>
      <c r="D597" s="12" t="s">
        <v>412</v>
      </c>
      <c r="E597" s="12" t="s">
        <v>21</v>
      </c>
      <c r="F597" s="43" t="s">
        <v>2638</v>
      </c>
      <c r="G597" s="11">
        <v>32870825</v>
      </c>
      <c r="H597" s="13" t="s">
        <v>636</v>
      </c>
      <c r="I597" s="13" t="s">
        <v>349</v>
      </c>
      <c r="J597" s="15">
        <v>15624840</v>
      </c>
      <c r="K597" s="15">
        <v>15624840</v>
      </c>
      <c r="L597" s="11" t="s">
        <v>26</v>
      </c>
      <c r="M597" s="13" t="s">
        <v>227</v>
      </c>
      <c r="N597" s="13" t="s">
        <v>1556</v>
      </c>
      <c r="O597" s="10" t="s">
        <v>49</v>
      </c>
      <c r="P597" s="10">
        <v>43616</v>
      </c>
      <c r="Q597" s="16"/>
    </row>
    <row r="598" spans="1:17" ht="33.75" customHeight="1">
      <c r="A598" s="8">
        <v>596</v>
      </c>
      <c r="B598" s="9" t="s">
        <v>2639</v>
      </c>
      <c r="C598" s="11" t="s">
        <v>2640</v>
      </c>
      <c r="D598" s="12" t="s">
        <v>2641</v>
      </c>
      <c r="E598" s="12" t="s">
        <v>21</v>
      </c>
      <c r="F598" s="43" t="s">
        <v>2642</v>
      </c>
      <c r="G598" s="11" t="s">
        <v>2643</v>
      </c>
      <c r="H598" s="43" t="s">
        <v>2644</v>
      </c>
      <c r="I598" s="13" t="s">
        <v>2645</v>
      </c>
      <c r="J598" s="15">
        <v>44941583.159999996</v>
      </c>
      <c r="K598" s="15">
        <v>0</v>
      </c>
      <c r="L598" s="11" t="s">
        <v>26</v>
      </c>
      <c r="M598" s="13" t="s">
        <v>27</v>
      </c>
      <c r="N598" s="17" t="s">
        <v>2646</v>
      </c>
      <c r="O598" s="10" t="s">
        <v>49</v>
      </c>
      <c r="P598" s="10">
        <v>43616</v>
      </c>
      <c r="Q598" s="16"/>
    </row>
    <row r="599" spans="1:17" ht="45" customHeight="1">
      <c r="A599" s="8">
        <v>597</v>
      </c>
      <c r="B599" s="9" t="s">
        <v>2647</v>
      </c>
      <c r="C599" s="11" t="s">
        <v>146</v>
      </c>
      <c r="D599" s="12" t="s">
        <v>1503</v>
      </c>
      <c r="E599" s="12" t="s">
        <v>64</v>
      </c>
      <c r="F599" s="13" t="s">
        <v>2648</v>
      </c>
      <c r="G599" s="11">
        <v>11814581</v>
      </c>
      <c r="H599" s="13" t="s">
        <v>493</v>
      </c>
      <c r="I599" s="13" t="s">
        <v>1720</v>
      </c>
      <c r="J599" s="15">
        <v>34173395.299999997</v>
      </c>
      <c r="K599" s="15">
        <v>34173395.299999997</v>
      </c>
      <c r="L599" s="11" t="s">
        <v>26</v>
      </c>
      <c r="M599" s="13" t="s">
        <v>227</v>
      </c>
      <c r="N599" s="13" t="s">
        <v>1556</v>
      </c>
      <c r="O599" s="10" t="s">
        <v>49</v>
      </c>
      <c r="P599" s="10">
        <v>43616</v>
      </c>
      <c r="Q599" s="16"/>
    </row>
    <row r="600" spans="1:17" ht="56.25" customHeight="1">
      <c r="A600" s="8">
        <v>598</v>
      </c>
      <c r="B600" s="9" t="s">
        <v>2649</v>
      </c>
      <c r="C600" s="11" t="s">
        <v>36</v>
      </c>
      <c r="D600" s="12" t="s">
        <v>901</v>
      </c>
      <c r="E600" s="12" t="s">
        <v>21</v>
      </c>
      <c r="F600" s="13" t="s">
        <v>2650</v>
      </c>
      <c r="G600" s="14">
        <v>52371420</v>
      </c>
      <c r="H600" s="13" t="s">
        <v>2651</v>
      </c>
      <c r="I600" s="13" t="s">
        <v>349</v>
      </c>
      <c r="J600" s="15">
        <v>20550000</v>
      </c>
      <c r="K600" s="15">
        <v>20550000</v>
      </c>
      <c r="L600" s="11" t="s">
        <v>26</v>
      </c>
      <c r="M600" s="13" t="s">
        <v>227</v>
      </c>
      <c r="N600" s="13" t="s">
        <v>1556</v>
      </c>
      <c r="O600" s="10" t="s">
        <v>49</v>
      </c>
      <c r="P600" s="10">
        <v>43616</v>
      </c>
      <c r="Q600" s="16"/>
    </row>
    <row r="601" spans="1:17" ht="33.75" customHeight="1">
      <c r="A601" s="8">
        <v>599</v>
      </c>
      <c r="B601" s="9" t="s">
        <v>2652</v>
      </c>
      <c r="C601" s="11" t="s">
        <v>179</v>
      </c>
      <c r="D601" s="12" t="s">
        <v>2653</v>
      </c>
      <c r="E601" s="12" t="s">
        <v>21</v>
      </c>
      <c r="F601" s="43" t="s">
        <v>2654</v>
      </c>
      <c r="G601" s="11"/>
      <c r="H601" s="13" t="s">
        <v>2655</v>
      </c>
      <c r="I601" s="13"/>
      <c r="J601" s="15">
        <v>0</v>
      </c>
      <c r="K601" s="15">
        <v>0</v>
      </c>
      <c r="L601" s="11" t="s">
        <v>26</v>
      </c>
      <c r="M601" s="13" t="s">
        <v>27</v>
      </c>
      <c r="N601" s="19" t="s">
        <v>2656</v>
      </c>
      <c r="O601" s="10" t="s">
        <v>49</v>
      </c>
      <c r="P601" s="10">
        <v>43629</v>
      </c>
      <c r="Q601" s="16"/>
    </row>
    <row r="602" spans="1:17" ht="33.75" customHeight="1">
      <c r="A602" s="8">
        <v>600</v>
      </c>
      <c r="B602" s="9" t="s">
        <v>2657</v>
      </c>
      <c r="C602" s="11" t="s">
        <v>36</v>
      </c>
      <c r="D602" s="12" t="s">
        <v>2242</v>
      </c>
      <c r="E602" s="12" t="s">
        <v>21</v>
      </c>
      <c r="F602" s="43" t="s">
        <v>24</v>
      </c>
      <c r="G602" s="11" t="s">
        <v>380</v>
      </c>
      <c r="H602" s="13" t="s">
        <v>2658</v>
      </c>
      <c r="I602" s="13" t="s">
        <v>2659</v>
      </c>
      <c r="J602" s="15">
        <v>2284749000</v>
      </c>
      <c r="K602" s="15">
        <v>0</v>
      </c>
      <c r="L602" s="11" t="s">
        <v>40</v>
      </c>
      <c r="M602" s="13" t="s">
        <v>27</v>
      </c>
      <c r="N602" s="19" t="s">
        <v>2218</v>
      </c>
      <c r="O602" s="10" t="s">
        <v>49</v>
      </c>
      <c r="P602" s="10">
        <v>43616</v>
      </c>
      <c r="Q602" s="16"/>
    </row>
    <row r="603" spans="1:17" ht="22.5" customHeight="1">
      <c r="A603" s="8">
        <v>601</v>
      </c>
      <c r="B603" s="9" t="s">
        <v>2660</v>
      </c>
      <c r="C603" s="11" t="s">
        <v>172</v>
      </c>
      <c r="D603" s="12" t="s">
        <v>44</v>
      </c>
      <c r="E603" s="12" t="s">
        <v>123</v>
      </c>
      <c r="F603" s="43" t="s">
        <v>2661</v>
      </c>
      <c r="G603" s="11"/>
      <c r="H603" s="13" t="s">
        <v>2065</v>
      </c>
      <c r="I603" s="13"/>
      <c r="J603" s="15">
        <v>0</v>
      </c>
      <c r="K603" s="15">
        <v>0</v>
      </c>
      <c r="L603" s="11" t="s">
        <v>26</v>
      </c>
      <c r="M603" s="13" t="s">
        <v>27</v>
      </c>
      <c r="N603" s="19" t="s">
        <v>2218</v>
      </c>
      <c r="O603" s="10" t="s">
        <v>49</v>
      </c>
      <c r="P603" s="10">
        <v>43616</v>
      </c>
      <c r="Q603" s="16"/>
    </row>
    <row r="604" spans="1:17" ht="33.75">
      <c r="A604" s="8">
        <v>602</v>
      </c>
      <c r="B604" s="9" t="s">
        <v>2662</v>
      </c>
      <c r="C604" s="11" t="s">
        <v>36</v>
      </c>
      <c r="D604" s="12" t="s">
        <v>963</v>
      </c>
      <c r="E604" s="12" t="s">
        <v>123</v>
      </c>
      <c r="F604" s="13" t="s">
        <v>2663</v>
      </c>
      <c r="G604" s="14"/>
      <c r="H604" s="13"/>
      <c r="I604" s="13"/>
      <c r="J604" s="15">
        <v>0</v>
      </c>
      <c r="K604" s="15"/>
      <c r="L604" s="11" t="s">
        <v>26</v>
      </c>
      <c r="M604" s="13" t="s">
        <v>27</v>
      </c>
      <c r="N604" s="13" t="s">
        <v>1556</v>
      </c>
      <c r="O604" s="10" t="s">
        <v>49</v>
      </c>
      <c r="P604" s="10">
        <v>43616</v>
      </c>
      <c r="Q604" s="16"/>
    </row>
    <row r="605" spans="1:17" ht="33.75" customHeight="1">
      <c r="A605" s="8">
        <v>603</v>
      </c>
      <c r="B605" s="9" t="s">
        <v>2664</v>
      </c>
      <c r="C605" s="11" t="s">
        <v>744</v>
      </c>
      <c r="D605" s="12" t="s">
        <v>219</v>
      </c>
      <c r="E605" s="12" t="s">
        <v>123</v>
      </c>
      <c r="F605" s="13" t="s">
        <v>2665</v>
      </c>
      <c r="G605" s="14">
        <v>12992335</v>
      </c>
      <c r="H605" s="13" t="s">
        <v>2374</v>
      </c>
      <c r="I605" s="13" t="s">
        <v>2383</v>
      </c>
      <c r="J605" s="15">
        <v>47940434.939999998</v>
      </c>
      <c r="K605" s="15">
        <v>0</v>
      </c>
      <c r="L605" s="11" t="s">
        <v>40</v>
      </c>
      <c r="M605" s="13" t="s">
        <v>27</v>
      </c>
      <c r="N605" s="13" t="s">
        <v>1556</v>
      </c>
      <c r="O605" s="10" t="s">
        <v>49</v>
      </c>
      <c r="P605" s="10">
        <v>43616</v>
      </c>
      <c r="Q605" s="16"/>
    </row>
    <row r="606" spans="1:17" ht="56.25" customHeight="1">
      <c r="A606" s="8">
        <v>604</v>
      </c>
      <c r="B606" s="9" t="s">
        <v>2666</v>
      </c>
      <c r="C606" s="11" t="s">
        <v>36</v>
      </c>
      <c r="D606" s="12" t="s">
        <v>2129</v>
      </c>
      <c r="E606" s="12" t="s">
        <v>21</v>
      </c>
      <c r="F606" s="13" t="s">
        <v>2667</v>
      </c>
      <c r="G606" s="14">
        <v>79144998</v>
      </c>
      <c r="H606" s="13" t="s">
        <v>24</v>
      </c>
      <c r="I606" s="13" t="s">
        <v>2668</v>
      </c>
      <c r="J606" s="15">
        <v>25000000</v>
      </c>
      <c r="K606" s="15">
        <v>0</v>
      </c>
      <c r="L606" s="11" t="s">
        <v>26</v>
      </c>
      <c r="M606" s="13" t="s">
        <v>27</v>
      </c>
      <c r="N606" s="13" t="s">
        <v>2669</v>
      </c>
      <c r="O606" s="10" t="s">
        <v>49</v>
      </c>
      <c r="P606" s="10">
        <v>43616</v>
      </c>
      <c r="Q606" s="16"/>
    </row>
    <row r="607" spans="1:17" ht="45" customHeight="1">
      <c r="A607" s="8">
        <v>605</v>
      </c>
      <c r="B607" s="9" t="s">
        <v>2670</v>
      </c>
      <c r="C607" s="11" t="s">
        <v>583</v>
      </c>
      <c r="D607" s="12" t="s">
        <v>2671</v>
      </c>
      <c r="E607" s="12" t="s">
        <v>123</v>
      </c>
      <c r="F607" s="12" t="s">
        <v>2672</v>
      </c>
      <c r="G607" s="14">
        <v>56097696</v>
      </c>
      <c r="H607" s="13" t="s">
        <v>636</v>
      </c>
      <c r="I607" s="13" t="s">
        <v>2108</v>
      </c>
      <c r="J607" s="15">
        <v>16562320</v>
      </c>
      <c r="K607" s="15">
        <v>16562320</v>
      </c>
      <c r="L607" s="11" t="s">
        <v>26</v>
      </c>
      <c r="M607" s="13" t="s">
        <v>227</v>
      </c>
      <c r="N607" s="19" t="s">
        <v>1556</v>
      </c>
      <c r="O607" s="10" t="s">
        <v>2673</v>
      </c>
      <c r="P607" s="10">
        <v>43621</v>
      </c>
      <c r="Q607" s="16" t="s">
        <v>2484</v>
      </c>
    </row>
    <row r="608" spans="1:17" ht="45" customHeight="1">
      <c r="A608" s="8">
        <v>606</v>
      </c>
      <c r="B608" s="9" t="s">
        <v>2674</v>
      </c>
      <c r="C608" s="11" t="s">
        <v>2268</v>
      </c>
      <c r="D608" s="12" t="s">
        <v>412</v>
      </c>
      <c r="E608" s="12" t="s">
        <v>123</v>
      </c>
      <c r="F608" s="12" t="s">
        <v>2675</v>
      </c>
      <c r="G608" s="14">
        <v>42782704</v>
      </c>
      <c r="H608" s="13" t="s">
        <v>493</v>
      </c>
      <c r="I608" s="13" t="s">
        <v>2676</v>
      </c>
      <c r="J608" s="15">
        <v>74342775.099999994</v>
      </c>
      <c r="K608" s="15">
        <v>74342775.099999994</v>
      </c>
      <c r="L608" s="11" t="s">
        <v>26</v>
      </c>
      <c r="M608" s="13" t="s">
        <v>227</v>
      </c>
      <c r="N608" s="19" t="s">
        <v>1556</v>
      </c>
      <c r="O608" s="10" t="s">
        <v>2673</v>
      </c>
      <c r="P608" s="10">
        <v>43621</v>
      </c>
      <c r="Q608" s="16" t="s">
        <v>2484</v>
      </c>
    </row>
    <row r="609" spans="1:17" ht="45" customHeight="1">
      <c r="A609" s="8">
        <v>607</v>
      </c>
      <c r="B609" s="9" t="s">
        <v>2677</v>
      </c>
      <c r="C609" s="11" t="s">
        <v>2678</v>
      </c>
      <c r="D609" s="12" t="s">
        <v>2671</v>
      </c>
      <c r="E609" s="12" t="s">
        <v>123</v>
      </c>
      <c r="F609" s="12" t="s">
        <v>2679</v>
      </c>
      <c r="G609" s="14">
        <v>40933634</v>
      </c>
      <c r="H609" s="13" t="s">
        <v>2000</v>
      </c>
      <c r="I609" s="13" t="s">
        <v>2108</v>
      </c>
      <c r="J609" s="15">
        <v>16562320</v>
      </c>
      <c r="K609" s="15">
        <v>16562320</v>
      </c>
      <c r="L609" s="11" t="s">
        <v>26</v>
      </c>
      <c r="M609" s="13" t="s">
        <v>227</v>
      </c>
      <c r="N609" s="19" t="s">
        <v>1556</v>
      </c>
      <c r="O609" s="10" t="s">
        <v>2673</v>
      </c>
      <c r="P609" s="10">
        <v>43621</v>
      </c>
      <c r="Q609" s="16" t="s">
        <v>2484</v>
      </c>
    </row>
    <row r="610" spans="1:17" ht="33.75" customHeight="1">
      <c r="A610" s="8">
        <v>608</v>
      </c>
      <c r="B610" s="9" t="s">
        <v>2680</v>
      </c>
      <c r="C610" s="11" t="s">
        <v>536</v>
      </c>
      <c r="D610" s="12" t="s">
        <v>2681</v>
      </c>
      <c r="E610" s="12" t="s">
        <v>123</v>
      </c>
      <c r="F610" s="12" t="s">
        <v>2682</v>
      </c>
      <c r="G610" s="14">
        <v>74240146</v>
      </c>
      <c r="H610" s="13" t="s">
        <v>2683</v>
      </c>
      <c r="I610" s="13" t="s">
        <v>2684</v>
      </c>
      <c r="J610" s="15">
        <v>329942225.06</v>
      </c>
      <c r="K610" s="15">
        <v>0</v>
      </c>
      <c r="L610" s="11" t="s">
        <v>40</v>
      </c>
      <c r="M610" s="13" t="s">
        <v>27</v>
      </c>
      <c r="N610" s="19" t="s">
        <v>1556</v>
      </c>
      <c r="O610" s="10" t="s">
        <v>49</v>
      </c>
      <c r="P610" s="10">
        <v>43621</v>
      </c>
      <c r="Q610" s="16" t="s">
        <v>2484</v>
      </c>
    </row>
    <row r="611" spans="1:17" ht="67.5" customHeight="1">
      <c r="A611" s="8">
        <v>609</v>
      </c>
      <c r="B611" s="9" t="s">
        <v>2685</v>
      </c>
      <c r="C611" s="11" t="s">
        <v>36</v>
      </c>
      <c r="D611" s="12" t="s">
        <v>2686</v>
      </c>
      <c r="E611" s="12" t="s">
        <v>21</v>
      </c>
      <c r="F611" s="12" t="s">
        <v>2687</v>
      </c>
      <c r="G611" s="14">
        <v>19282619</v>
      </c>
      <c r="H611" s="13" t="s">
        <v>24</v>
      </c>
      <c r="I611" s="13" t="s">
        <v>2688</v>
      </c>
      <c r="J611" s="15">
        <v>0</v>
      </c>
      <c r="K611" s="15">
        <v>0</v>
      </c>
      <c r="L611" s="11" t="s">
        <v>26</v>
      </c>
      <c r="M611" s="13" t="s">
        <v>27</v>
      </c>
      <c r="N611" s="19" t="s">
        <v>2689</v>
      </c>
      <c r="O611" s="10" t="s">
        <v>2673</v>
      </c>
      <c r="P611" s="10">
        <v>43622</v>
      </c>
      <c r="Q611" s="16" t="s">
        <v>2484</v>
      </c>
    </row>
    <row r="612" spans="1:17" ht="67.5" customHeight="1">
      <c r="A612" s="8">
        <v>610</v>
      </c>
      <c r="B612" s="9" t="s">
        <v>2690</v>
      </c>
      <c r="C612" s="11" t="s">
        <v>36</v>
      </c>
      <c r="D612" s="12" t="s">
        <v>2686</v>
      </c>
      <c r="E612" s="12" t="s">
        <v>21</v>
      </c>
      <c r="F612" s="12" t="s">
        <v>2687</v>
      </c>
      <c r="G612" s="14">
        <v>19282619</v>
      </c>
      <c r="H612" s="13" t="s">
        <v>2691</v>
      </c>
      <c r="I612" s="13" t="s">
        <v>2692</v>
      </c>
      <c r="J612" s="15">
        <v>0</v>
      </c>
      <c r="K612" s="15">
        <v>0</v>
      </c>
      <c r="L612" s="11" t="s">
        <v>26</v>
      </c>
      <c r="M612" s="13" t="s">
        <v>27</v>
      </c>
      <c r="N612" s="19" t="s">
        <v>2689</v>
      </c>
      <c r="O612" s="10" t="s">
        <v>2673</v>
      </c>
      <c r="P612" s="10">
        <v>43622</v>
      </c>
      <c r="Q612" s="16" t="s">
        <v>2484</v>
      </c>
    </row>
    <row r="613" spans="1:17" ht="67.5" customHeight="1">
      <c r="A613" s="8">
        <v>611</v>
      </c>
      <c r="B613" s="9" t="s">
        <v>2693</v>
      </c>
      <c r="C613" s="11" t="s">
        <v>36</v>
      </c>
      <c r="D613" s="12" t="s">
        <v>2686</v>
      </c>
      <c r="E613" s="12" t="s">
        <v>123</v>
      </c>
      <c r="F613" s="12" t="s">
        <v>2687</v>
      </c>
      <c r="G613" s="14">
        <v>19282619</v>
      </c>
      <c r="H613" s="13" t="s">
        <v>24</v>
      </c>
      <c r="I613" s="13" t="s">
        <v>2688</v>
      </c>
      <c r="J613" s="15">
        <v>0</v>
      </c>
      <c r="K613" s="15">
        <v>0</v>
      </c>
      <c r="L613" s="11" t="s">
        <v>26</v>
      </c>
      <c r="M613" s="13" t="s">
        <v>27</v>
      </c>
      <c r="N613" s="19" t="s">
        <v>2689</v>
      </c>
      <c r="O613" s="10" t="s">
        <v>2673</v>
      </c>
      <c r="P613" s="10">
        <v>43622</v>
      </c>
      <c r="Q613" s="16" t="s">
        <v>2484</v>
      </c>
    </row>
    <row r="614" spans="1:17" ht="33.75" customHeight="1">
      <c r="A614" s="8">
        <v>612</v>
      </c>
      <c r="B614" s="9" t="s">
        <v>2694</v>
      </c>
      <c r="C614" s="11" t="s">
        <v>36</v>
      </c>
      <c r="D614" s="12"/>
      <c r="E614" s="12" t="s">
        <v>21</v>
      </c>
      <c r="F614" s="12" t="s">
        <v>24</v>
      </c>
      <c r="G614" s="14">
        <v>6401184</v>
      </c>
      <c r="H614" s="13" t="s">
        <v>2695</v>
      </c>
      <c r="I614" s="13" t="s">
        <v>2696</v>
      </c>
      <c r="J614" s="15">
        <v>4531242</v>
      </c>
      <c r="K614" s="15">
        <v>0</v>
      </c>
      <c r="L614" s="11" t="s">
        <v>40</v>
      </c>
      <c r="M614" s="13" t="s">
        <v>27</v>
      </c>
      <c r="N614" s="19" t="s">
        <v>2697</v>
      </c>
      <c r="O614" s="10" t="s">
        <v>49</v>
      </c>
      <c r="P614" s="10">
        <v>43623</v>
      </c>
      <c r="Q614" s="16"/>
    </row>
    <row r="615" spans="1:17" ht="45" customHeight="1">
      <c r="A615" s="8">
        <v>613</v>
      </c>
      <c r="B615" s="9" t="s">
        <v>2698</v>
      </c>
      <c r="C615" s="11" t="s">
        <v>2699</v>
      </c>
      <c r="D615" s="12" t="s">
        <v>2700</v>
      </c>
      <c r="E615" s="12" t="s">
        <v>123</v>
      </c>
      <c r="F615" s="13" t="s">
        <v>2701</v>
      </c>
      <c r="G615" s="14">
        <v>10720775</v>
      </c>
      <c r="H615" s="13" t="s">
        <v>24</v>
      </c>
      <c r="I615" s="13"/>
      <c r="J615" s="15">
        <v>0</v>
      </c>
      <c r="K615" s="15">
        <v>0</v>
      </c>
      <c r="L615" s="11" t="s">
        <v>26</v>
      </c>
      <c r="M615" s="13" t="s">
        <v>27</v>
      </c>
      <c r="N615" s="19" t="s">
        <v>2702</v>
      </c>
      <c r="O615" s="10" t="s">
        <v>2673</v>
      </c>
      <c r="P615" s="10">
        <v>43623</v>
      </c>
      <c r="Q615" s="16" t="s">
        <v>2452</v>
      </c>
    </row>
    <row r="616" spans="1:17" ht="45" customHeight="1">
      <c r="A616" s="8">
        <v>614</v>
      </c>
      <c r="B616" s="9" t="s">
        <v>2703</v>
      </c>
      <c r="C616" s="11" t="s">
        <v>36</v>
      </c>
      <c r="D616" s="12" t="s">
        <v>2704</v>
      </c>
      <c r="E616" s="12" t="s">
        <v>123</v>
      </c>
      <c r="F616" s="12" t="s">
        <v>2705</v>
      </c>
      <c r="G616" s="14"/>
      <c r="H616" s="13" t="s">
        <v>24</v>
      </c>
      <c r="I616" s="13"/>
      <c r="J616" s="15">
        <v>244048781</v>
      </c>
      <c r="K616" s="15">
        <v>0</v>
      </c>
      <c r="L616" s="11" t="s">
        <v>26</v>
      </c>
      <c r="M616" s="13" t="s">
        <v>27</v>
      </c>
      <c r="N616" s="19" t="s">
        <v>2702</v>
      </c>
      <c r="O616" s="10" t="s">
        <v>2673</v>
      </c>
      <c r="P616" s="10">
        <v>43626</v>
      </c>
      <c r="Q616" s="16" t="s">
        <v>2452</v>
      </c>
    </row>
    <row r="617" spans="1:17" ht="45" customHeight="1">
      <c r="A617" s="8">
        <v>615</v>
      </c>
      <c r="B617" s="9" t="s">
        <v>2706</v>
      </c>
      <c r="C617" s="11" t="s">
        <v>583</v>
      </c>
      <c r="D617" s="12" t="s">
        <v>727</v>
      </c>
      <c r="E617" s="12" t="s">
        <v>21</v>
      </c>
      <c r="F617" s="12" t="s">
        <v>2707</v>
      </c>
      <c r="G617" s="14">
        <v>40932718</v>
      </c>
      <c r="H617" s="13" t="s">
        <v>668</v>
      </c>
      <c r="I617" s="13" t="s">
        <v>2108</v>
      </c>
      <c r="J617" s="15">
        <v>135000000</v>
      </c>
      <c r="K617" s="15">
        <v>135000000</v>
      </c>
      <c r="L617" s="11" t="s">
        <v>26</v>
      </c>
      <c r="M617" s="13" t="s">
        <v>227</v>
      </c>
      <c r="N617" s="19" t="s">
        <v>2689</v>
      </c>
      <c r="O617" s="10" t="s">
        <v>2673</v>
      </c>
      <c r="P617" s="10">
        <v>43628</v>
      </c>
      <c r="Q617" s="16" t="s">
        <v>2484</v>
      </c>
    </row>
    <row r="618" spans="1:17" ht="45" customHeight="1">
      <c r="A618" s="8">
        <v>616</v>
      </c>
      <c r="B618" s="9" t="s">
        <v>2708</v>
      </c>
      <c r="C618" s="11" t="s">
        <v>36</v>
      </c>
      <c r="D618" s="12" t="s">
        <v>2709</v>
      </c>
      <c r="E618" s="12" t="s">
        <v>21</v>
      </c>
      <c r="F618" s="12" t="s">
        <v>2710</v>
      </c>
      <c r="H618" s="14" t="s">
        <v>2711</v>
      </c>
      <c r="I618" s="13"/>
      <c r="J618" s="15">
        <v>0</v>
      </c>
      <c r="K618" s="15">
        <v>0</v>
      </c>
      <c r="L618" s="11" t="s">
        <v>26</v>
      </c>
      <c r="M618" s="13" t="s">
        <v>27</v>
      </c>
      <c r="N618" s="19" t="s">
        <v>2689</v>
      </c>
      <c r="O618" s="10" t="s">
        <v>2673</v>
      </c>
      <c r="P618" s="10">
        <v>43628</v>
      </c>
      <c r="Q618" s="16" t="s">
        <v>2452</v>
      </c>
    </row>
    <row r="619" spans="1:17" ht="33.75" customHeight="1">
      <c r="A619" s="8">
        <v>617</v>
      </c>
      <c r="B619" s="9" t="s">
        <v>2712</v>
      </c>
      <c r="C619" s="11" t="s">
        <v>1329</v>
      </c>
      <c r="D619" s="12" t="s">
        <v>2713</v>
      </c>
      <c r="E619" s="12" t="s">
        <v>64</v>
      </c>
      <c r="F619" s="12" t="s">
        <v>2714</v>
      </c>
      <c r="G619" s="14"/>
      <c r="H619" s="13" t="s">
        <v>24</v>
      </c>
      <c r="I619" s="13"/>
      <c r="J619" s="15"/>
      <c r="K619" s="15">
        <v>0</v>
      </c>
      <c r="L619" s="11" t="s">
        <v>26</v>
      </c>
      <c r="M619" s="13" t="s">
        <v>27</v>
      </c>
      <c r="N619" s="19" t="s">
        <v>2673</v>
      </c>
      <c r="O619" s="10" t="s">
        <v>2673</v>
      </c>
      <c r="P619" s="10">
        <v>43633</v>
      </c>
      <c r="Q619" s="16" t="s">
        <v>2452</v>
      </c>
    </row>
    <row r="620" spans="1:17" ht="33.75" customHeight="1">
      <c r="A620" s="8">
        <v>618</v>
      </c>
      <c r="B620" s="9" t="s">
        <v>2715</v>
      </c>
      <c r="C620" s="11" t="s">
        <v>1329</v>
      </c>
      <c r="D620" s="12" t="s">
        <v>2713</v>
      </c>
      <c r="E620" s="12" t="s">
        <v>123</v>
      </c>
      <c r="F620" s="12" t="s">
        <v>2716</v>
      </c>
      <c r="G620" s="14"/>
      <c r="H620" s="13" t="s">
        <v>24</v>
      </c>
      <c r="I620" s="13"/>
      <c r="J620" s="15"/>
      <c r="K620" s="15">
        <v>0</v>
      </c>
      <c r="L620" s="11" t="s">
        <v>26</v>
      </c>
      <c r="M620" s="13" t="s">
        <v>27</v>
      </c>
      <c r="N620" s="19" t="s">
        <v>2673</v>
      </c>
      <c r="O620" s="10" t="s">
        <v>2673</v>
      </c>
      <c r="P620" s="10">
        <v>43633</v>
      </c>
      <c r="Q620" s="16" t="s">
        <v>2452</v>
      </c>
    </row>
    <row r="621" spans="1:17" ht="22.5" customHeight="1">
      <c r="A621" s="8">
        <v>619</v>
      </c>
      <c r="B621" s="9" t="s">
        <v>2717</v>
      </c>
      <c r="C621" s="11" t="s">
        <v>36</v>
      </c>
      <c r="D621" s="12" t="s">
        <v>2718</v>
      </c>
      <c r="E621" s="12" t="s">
        <v>21</v>
      </c>
      <c r="F621" s="12" t="s">
        <v>2719</v>
      </c>
      <c r="G621" s="14"/>
      <c r="H621" s="13" t="s">
        <v>24</v>
      </c>
      <c r="I621" s="13"/>
      <c r="J621" s="15"/>
      <c r="K621" s="15">
        <v>0</v>
      </c>
      <c r="L621" s="11" t="s">
        <v>26</v>
      </c>
      <c r="M621" s="13" t="s">
        <v>27</v>
      </c>
      <c r="N621" s="19" t="s">
        <v>2673</v>
      </c>
      <c r="O621" s="10" t="s">
        <v>2673</v>
      </c>
      <c r="P621" s="10">
        <v>43634</v>
      </c>
      <c r="Q621" s="16" t="s">
        <v>2452</v>
      </c>
    </row>
    <row r="622" spans="1:17" ht="33.75" customHeight="1">
      <c r="A622" s="8">
        <v>620</v>
      </c>
      <c r="B622" s="9" t="s">
        <v>2720</v>
      </c>
      <c r="C622" s="11" t="s">
        <v>36</v>
      </c>
      <c r="D622" s="12" t="s">
        <v>2721</v>
      </c>
      <c r="E622" s="12" t="s">
        <v>21</v>
      </c>
      <c r="F622" s="12" t="s">
        <v>2722</v>
      </c>
      <c r="G622" s="14">
        <v>16631878</v>
      </c>
      <c r="H622" s="13" t="s">
        <v>1892</v>
      </c>
      <c r="I622" s="13" t="s">
        <v>2723</v>
      </c>
      <c r="J622" s="15"/>
      <c r="K622" s="15">
        <v>0</v>
      </c>
      <c r="L622" s="11" t="s">
        <v>26</v>
      </c>
      <c r="M622" s="13" t="s">
        <v>27</v>
      </c>
      <c r="N622" s="19" t="s">
        <v>2673</v>
      </c>
      <c r="O622" s="10" t="s">
        <v>2673</v>
      </c>
      <c r="P622" s="10">
        <v>43634</v>
      </c>
      <c r="Q622" s="16" t="s">
        <v>2452</v>
      </c>
    </row>
    <row r="623" spans="1:17" ht="56.25" customHeight="1">
      <c r="A623" s="8">
        <v>621</v>
      </c>
      <c r="B623" s="9" t="s">
        <v>2724</v>
      </c>
      <c r="C623" s="11" t="s">
        <v>70</v>
      </c>
      <c r="D623" s="12" t="s">
        <v>2725</v>
      </c>
      <c r="E623" s="12" t="s">
        <v>64</v>
      </c>
      <c r="F623" s="12" t="s">
        <v>2726</v>
      </c>
      <c r="G623" s="14">
        <v>66920754</v>
      </c>
      <c r="H623" s="13" t="s">
        <v>2727</v>
      </c>
      <c r="I623" s="13" t="s">
        <v>2728</v>
      </c>
      <c r="J623" s="15">
        <v>0</v>
      </c>
      <c r="K623" s="15">
        <v>0</v>
      </c>
      <c r="L623" s="11" t="s">
        <v>26</v>
      </c>
      <c r="M623" s="13" t="s">
        <v>27</v>
      </c>
      <c r="N623" s="19" t="s">
        <v>2729</v>
      </c>
      <c r="O623" s="10" t="s">
        <v>2673</v>
      </c>
      <c r="P623" s="10">
        <v>43636</v>
      </c>
      <c r="Q623" s="16" t="s">
        <v>2452</v>
      </c>
    </row>
    <row r="624" spans="1:17" ht="45">
      <c r="A624" s="8">
        <v>622</v>
      </c>
      <c r="B624" s="9" t="s">
        <v>2730</v>
      </c>
      <c r="C624" s="11" t="s">
        <v>36</v>
      </c>
      <c r="D624" s="12" t="s">
        <v>963</v>
      </c>
      <c r="E624" s="12" t="s">
        <v>21</v>
      </c>
      <c r="F624" s="12" t="s">
        <v>2731</v>
      </c>
      <c r="G624" s="14"/>
      <c r="H624" s="13" t="s">
        <v>636</v>
      </c>
      <c r="I624" s="13" t="s">
        <v>2108</v>
      </c>
      <c r="J624" s="15">
        <v>16562320</v>
      </c>
      <c r="K624" s="15">
        <v>16562320</v>
      </c>
      <c r="L624" s="11" t="s">
        <v>26</v>
      </c>
      <c r="M624" s="13" t="s">
        <v>227</v>
      </c>
      <c r="N624" s="19" t="s">
        <v>2673</v>
      </c>
      <c r="O624" s="10" t="s">
        <v>2673</v>
      </c>
      <c r="P624" s="10">
        <v>43641</v>
      </c>
      <c r="Q624" s="16" t="s">
        <v>2452</v>
      </c>
    </row>
    <row r="625" spans="1:17" ht="22.5" customHeight="1">
      <c r="A625" s="8">
        <v>623</v>
      </c>
      <c r="B625" s="9" t="s">
        <v>2732</v>
      </c>
      <c r="C625" s="11" t="s">
        <v>629</v>
      </c>
      <c r="D625" s="12" t="s">
        <v>85</v>
      </c>
      <c r="E625" s="12" t="s">
        <v>21</v>
      </c>
      <c r="F625" s="12" t="s">
        <v>2733</v>
      </c>
      <c r="G625" s="14"/>
      <c r="H625" s="13" t="s">
        <v>2374</v>
      </c>
      <c r="I625" s="13"/>
      <c r="J625" s="15"/>
      <c r="K625" s="15">
        <v>0</v>
      </c>
      <c r="L625" s="11" t="s">
        <v>26</v>
      </c>
      <c r="M625" s="13" t="s">
        <v>27</v>
      </c>
      <c r="N625" s="19" t="s">
        <v>2673</v>
      </c>
      <c r="O625" s="10" t="s">
        <v>2673</v>
      </c>
      <c r="P625" s="10">
        <v>43641</v>
      </c>
      <c r="Q625" s="16" t="s">
        <v>2452</v>
      </c>
    </row>
    <row r="626" spans="1:17" ht="33.75" customHeight="1">
      <c r="A626" s="8">
        <v>624</v>
      </c>
      <c r="B626" s="9" t="s">
        <v>2734</v>
      </c>
      <c r="C626" s="11" t="s">
        <v>36</v>
      </c>
      <c r="D626" s="12" t="s">
        <v>2735</v>
      </c>
      <c r="E626" s="12" t="s">
        <v>123</v>
      </c>
      <c r="F626" s="12" t="s">
        <v>2736</v>
      </c>
      <c r="H626" s="14" t="s">
        <v>2737</v>
      </c>
      <c r="I626" s="13"/>
      <c r="J626" s="15"/>
      <c r="K626" s="15">
        <v>0</v>
      </c>
      <c r="L626" s="11" t="s">
        <v>26</v>
      </c>
      <c r="M626" s="13" t="s">
        <v>27</v>
      </c>
      <c r="N626" s="19" t="s">
        <v>2673</v>
      </c>
      <c r="O626" s="10" t="s">
        <v>2673</v>
      </c>
      <c r="P626" s="10">
        <v>43641</v>
      </c>
      <c r="Q626" s="16" t="s">
        <v>2452</v>
      </c>
    </row>
    <row r="627" spans="1:17" ht="101.25" customHeight="1">
      <c r="A627" s="8">
        <v>625</v>
      </c>
      <c r="B627" s="9" t="s">
        <v>2738</v>
      </c>
      <c r="C627" s="11" t="s">
        <v>2739</v>
      </c>
      <c r="D627" s="12" t="s">
        <v>2508</v>
      </c>
      <c r="E627" s="12" t="s">
        <v>64</v>
      </c>
      <c r="F627" s="12" t="s">
        <v>2740</v>
      </c>
      <c r="G627" s="14">
        <v>1082893144</v>
      </c>
      <c r="H627" s="13" t="s">
        <v>2741</v>
      </c>
      <c r="I627" s="13" t="s">
        <v>2742</v>
      </c>
      <c r="J627" s="15">
        <v>29249948.600000001</v>
      </c>
      <c r="K627" s="15">
        <v>0</v>
      </c>
      <c r="L627" s="11" t="s">
        <v>26</v>
      </c>
      <c r="M627" s="13" t="s">
        <v>27</v>
      </c>
      <c r="N627" s="19" t="s">
        <v>2689</v>
      </c>
      <c r="O627" s="10" t="s">
        <v>2673</v>
      </c>
      <c r="P627" s="10">
        <v>43642</v>
      </c>
      <c r="Q627" s="16" t="s">
        <v>2484</v>
      </c>
    </row>
    <row r="628" spans="1:17" ht="45.75" customHeight="1">
      <c r="A628" s="8">
        <v>626</v>
      </c>
      <c r="B628" s="9" t="s">
        <v>2743</v>
      </c>
      <c r="C628" s="11" t="s">
        <v>441</v>
      </c>
      <c r="D628" s="12" t="s">
        <v>501</v>
      </c>
      <c r="E628" s="12" t="s">
        <v>21</v>
      </c>
      <c r="F628" s="12" t="s">
        <v>2744</v>
      </c>
      <c r="G628" s="14">
        <v>112184276</v>
      </c>
      <c r="H628" s="13" t="s">
        <v>1892</v>
      </c>
      <c r="I628" s="13" t="s">
        <v>2745</v>
      </c>
      <c r="J628" s="15">
        <v>68454051.349999994</v>
      </c>
      <c r="K628" s="15">
        <v>0</v>
      </c>
      <c r="L628" s="11" t="s">
        <v>40</v>
      </c>
      <c r="M628" s="13" t="s">
        <v>27</v>
      </c>
      <c r="N628" s="19" t="s">
        <v>2689</v>
      </c>
      <c r="O628" s="10" t="s">
        <v>2673</v>
      </c>
      <c r="P628" s="10">
        <v>43642</v>
      </c>
      <c r="Q628" s="16" t="s">
        <v>2484</v>
      </c>
    </row>
    <row r="629" spans="1:17" ht="45.75" customHeight="1">
      <c r="A629" s="8">
        <v>627</v>
      </c>
      <c r="B629" s="9" t="s">
        <v>2746</v>
      </c>
      <c r="C629" s="11" t="s">
        <v>218</v>
      </c>
      <c r="D629" s="12" t="s">
        <v>2747</v>
      </c>
      <c r="E629" s="12" t="s">
        <v>21</v>
      </c>
      <c r="F629" s="12" t="s">
        <v>2748</v>
      </c>
      <c r="G629" s="14">
        <v>23416145</v>
      </c>
      <c r="H629" s="13" t="s">
        <v>1892</v>
      </c>
      <c r="I629" s="13" t="s">
        <v>2745</v>
      </c>
      <c r="J629" s="15">
        <v>23416145</v>
      </c>
      <c r="K629" s="15">
        <v>0</v>
      </c>
      <c r="L629" s="11" t="s">
        <v>40</v>
      </c>
      <c r="M629" s="13" t="s">
        <v>27</v>
      </c>
      <c r="N629" s="19" t="s">
        <v>2689</v>
      </c>
      <c r="O629" s="10" t="s">
        <v>2673</v>
      </c>
      <c r="P629" s="10">
        <v>43642</v>
      </c>
      <c r="Q629" s="16" t="s">
        <v>2484</v>
      </c>
    </row>
    <row r="630" spans="1:17" ht="56.25">
      <c r="A630" s="8">
        <v>628</v>
      </c>
      <c r="B630" s="9" t="s">
        <v>2749</v>
      </c>
      <c r="C630" s="11" t="s">
        <v>218</v>
      </c>
      <c r="D630" s="12" t="s">
        <v>276</v>
      </c>
      <c r="E630" s="12" t="s">
        <v>123</v>
      </c>
      <c r="F630" s="12" t="s">
        <v>1209</v>
      </c>
      <c r="G630" s="14">
        <v>64576481</v>
      </c>
      <c r="H630" s="13" t="s">
        <v>2750</v>
      </c>
      <c r="I630" s="13" t="s">
        <v>2108</v>
      </c>
      <c r="J630" s="15">
        <v>63674292</v>
      </c>
      <c r="K630" s="15">
        <v>0</v>
      </c>
      <c r="L630" s="11" t="s">
        <v>26</v>
      </c>
      <c r="M630" s="13" t="s">
        <v>227</v>
      </c>
      <c r="N630" s="19" t="s">
        <v>2689</v>
      </c>
      <c r="O630" s="10" t="s">
        <v>2673</v>
      </c>
      <c r="P630" s="10">
        <v>43650</v>
      </c>
      <c r="Q630" s="16" t="s">
        <v>2484</v>
      </c>
    </row>
    <row r="631" spans="1:17" ht="45.75" customHeight="1">
      <c r="A631" s="8">
        <v>629</v>
      </c>
      <c r="B631" s="9" t="s">
        <v>2751</v>
      </c>
      <c r="C631" s="11" t="s">
        <v>36</v>
      </c>
      <c r="D631" s="12" t="s">
        <v>1566</v>
      </c>
      <c r="E631" s="12" t="s">
        <v>21</v>
      </c>
      <c r="F631" s="12" t="s">
        <v>2752</v>
      </c>
      <c r="G631" s="14">
        <v>79696939</v>
      </c>
      <c r="H631" s="13" t="s">
        <v>2753</v>
      </c>
      <c r="I631" s="13" t="s">
        <v>2754</v>
      </c>
      <c r="J631" s="15">
        <v>0</v>
      </c>
      <c r="K631" s="15">
        <v>0</v>
      </c>
      <c r="L631" s="11" t="s">
        <v>26</v>
      </c>
      <c r="M631" s="13" t="s">
        <v>227</v>
      </c>
      <c r="N631" s="19" t="s">
        <v>2689</v>
      </c>
      <c r="O631" s="10" t="s">
        <v>2673</v>
      </c>
      <c r="P631" s="10">
        <v>43650</v>
      </c>
      <c r="Q631" s="16" t="s">
        <v>2755</v>
      </c>
    </row>
    <row r="632" spans="1:17" ht="67.5">
      <c r="A632" s="8">
        <v>630</v>
      </c>
      <c r="B632" s="9" t="s">
        <v>2756</v>
      </c>
      <c r="C632" s="11" t="s">
        <v>179</v>
      </c>
      <c r="D632" s="12" t="s">
        <v>2757</v>
      </c>
      <c r="E632" s="12" t="s">
        <v>123</v>
      </c>
      <c r="F632" s="12" t="s">
        <v>2758</v>
      </c>
      <c r="G632" s="14">
        <v>1042348119</v>
      </c>
      <c r="H632" s="13" t="s">
        <v>2759</v>
      </c>
      <c r="I632" s="13" t="s">
        <v>2108</v>
      </c>
      <c r="J632" s="15">
        <v>235000000</v>
      </c>
      <c r="K632" s="15">
        <v>0</v>
      </c>
      <c r="L632" s="11" t="s">
        <v>26</v>
      </c>
      <c r="M632" s="13" t="s">
        <v>227</v>
      </c>
      <c r="N632" s="19" t="s">
        <v>2689</v>
      </c>
      <c r="O632" s="10" t="s">
        <v>2673</v>
      </c>
      <c r="P632" s="10">
        <v>43650</v>
      </c>
      <c r="Q632" s="16" t="s">
        <v>2484</v>
      </c>
    </row>
    <row r="633" spans="1:17" ht="33.75">
      <c r="A633" s="8">
        <v>631</v>
      </c>
      <c r="B633" s="9" t="s">
        <v>2760</v>
      </c>
      <c r="C633" s="11" t="s">
        <v>2761</v>
      </c>
      <c r="D633" s="12" t="s">
        <v>234</v>
      </c>
      <c r="E633" s="12" t="s">
        <v>123</v>
      </c>
      <c r="F633" s="12" t="s">
        <v>2762</v>
      </c>
      <c r="G633" s="14">
        <v>1030611598</v>
      </c>
      <c r="H633" s="13" t="s">
        <v>2089</v>
      </c>
      <c r="I633" s="13" t="s">
        <v>2108</v>
      </c>
      <c r="J633" s="15">
        <v>235000000</v>
      </c>
      <c r="K633" s="15">
        <v>0</v>
      </c>
      <c r="L633" s="11" t="s">
        <v>26</v>
      </c>
      <c r="M633" s="13" t="s">
        <v>227</v>
      </c>
      <c r="N633" s="19" t="s">
        <v>2689</v>
      </c>
      <c r="O633" s="10" t="s">
        <v>2673</v>
      </c>
      <c r="P633" s="10">
        <v>43650</v>
      </c>
      <c r="Q633" s="16" t="s">
        <v>2484</v>
      </c>
    </row>
    <row r="634" spans="1:17" ht="56.25">
      <c r="A634" s="8">
        <v>632</v>
      </c>
      <c r="B634" s="9" t="s">
        <v>2763</v>
      </c>
      <c r="C634" s="11" t="s">
        <v>36</v>
      </c>
      <c r="D634" s="12" t="s">
        <v>1397</v>
      </c>
      <c r="E634" s="12" t="s">
        <v>123</v>
      </c>
      <c r="F634" s="12" t="s">
        <v>2764</v>
      </c>
      <c r="G634" s="11" t="s">
        <v>2765</v>
      </c>
      <c r="H634" s="13" t="s">
        <v>493</v>
      </c>
      <c r="I634" s="13" t="s">
        <v>2635</v>
      </c>
      <c r="J634" s="15">
        <v>16562320</v>
      </c>
      <c r="K634" s="15">
        <v>0</v>
      </c>
      <c r="L634" s="11" t="s">
        <v>26</v>
      </c>
      <c r="M634" s="13" t="s">
        <v>227</v>
      </c>
      <c r="N634" s="19" t="s">
        <v>2689</v>
      </c>
      <c r="O634" s="10" t="s">
        <v>2673</v>
      </c>
      <c r="P634" s="10">
        <v>43650</v>
      </c>
      <c r="Q634" s="16" t="s">
        <v>2484</v>
      </c>
    </row>
    <row r="635" spans="1:17" ht="90">
      <c r="A635" s="8">
        <v>633</v>
      </c>
      <c r="B635" s="9" t="s">
        <v>2766</v>
      </c>
      <c r="C635" s="11" t="s">
        <v>687</v>
      </c>
      <c r="D635" s="12" t="s">
        <v>2767</v>
      </c>
      <c r="E635" s="12" t="s">
        <v>64</v>
      </c>
      <c r="F635" s="12" t="s">
        <v>2768</v>
      </c>
      <c r="G635" s="11"/>
      <c r="H635" s="13" t="s">
        <v>2769</v>
      </c>
      <c r="I635" s="13" t="s">
        <v>2770</v>
      </c>
      <c r="J635" s="15">
        <v>243680029</v>
      </c>
      <c r="K635" s="15">
        <v>0</v>
      </c>
      <c r="L635" s="11" t="s">
        <v>26</v>
      </c>
      <c r="M635" s="13" t="s">
        <v>227</v>
      </c>
      <c r="N635" s="19" t="s">
        <v>2689</v>
      </c>
      <c r="O635" s="10" t="s">
        <v>2673</v>
      </c>
      <c r="P635" s="10">
        <v>43650</v>
      </c>
      <c r="Q635" s="16" t="s">
        <v>2484</v>
      </c>
    </row>
    <row r="636" spans="1:17" ht="33.75">
      <c r="A636" s="8">
        <v>634</v>
      </c>
      <c r="B636" s="9" t="s">
        <v>2771</v>
      </c>
      <c r="C636" s="11" t="s">
        <v>642</v>
      </c>
      <c r="D636" s="12" t="s">
        <v>276</v>
      </c>
      <c r="E636" s="12" t="s">
        <v>123</v>
      </c>
      <c r="F636" s="12" t="s">
        <v>2772</v>
      </c>
      <c r="G636" s="11"/>
      <c r="H636" s="13" t="s">
        <v>751</v>
      </c>
      <c r="I636" s="13"/>
      <c r="J636" s="15">
        <v>0</v>
      </c>
      <c r="K636" s="15">
        <v>0</v>
      </c>
      <c r="L636" s="11" t="s">
        <v>26</v>
      </c>
      <c r="M636" s="13" t="s">
        <v>227</v>
      </c>
      <c r="N636" s="19" t="s">
        <v>2689</v>
      </c>
      <c r="O636" s="10" t="s">
        <v>2673</v>
      </c>
      <c r="P636" s="10">
        <v>43650</v>
      </c>
      <c r="Q636" s="16" t="s">
        <v>2773</v>
      </c>
    </row>
    <row r="637" spans="1:17" ht="90">
      <c r="A637" s="8">
        <v>635</v>
      </c>
      <c r="B637" s="9" t="s">
        <v>2774</v>
      </c>
      <c r="C637" s="11" t="s">
        <v>2340</v>
      </c>
      <c r="D637" s="12" t="s">
        <v>1927</v>
      </c>
      <c r="E637" s="12" t="s">
        <v>64</v>
      </c>
      <c r="F637" s="12" t="s">
        <v>2775</v>
      </c>
      <c r="G637" s="11"/>
      <c r="H637" s="13" t="s">
        <v>24</v>
      </c>
      <c r="I637" s="13" t="s">
        <v>2776</v>
      </c>
      <c r="J637" s="15">
        <v>43542108</v>
      </c>
      <c r="K637" s="15">
        <v>0</v>
      </c>
      <c r="L637" s="11" t="s">
        <v>26</v>
      </c>
      <c r="M637" s="13" t="s">
        <v>227</v>
      </c>
      <c r="N637" s="19" t="s">
        <v>2689</v>
      </c>
      <c r="O637" s="10" t="s">
        <v>2673</v>
      </c>
      <c r="P637" s="10">
        <v>43650</v>
      </c>
      <c r="Q637" s="16" t="s">
        <v>2484</v>
      </c>
    </row>
    <row r="638" spans="1:17" ht="33.75">
      <c r="A638" s="8">
        <v>636</v>
      </c>
      <c r="B638" s="9" t="s">
        <v>2777</v>
      </c>
      <c r="C638" s="11" t="s">
        <v>2340</v>
      </c>
      <c r="D638" s="12" t="s">
        <v>2778</v>
      </c>
      <c r="E638" s="12" t="s">
        <v>64</v>
      </c>
      <c r="F638" s="12" t="s">
        <v>2779</v>
      </c>
      <c r="H638" s="12" t="s">
        <v>2780</v>
      </c>
      <c r="I638" s="13" t="s">
        <v>2781</v>
      </c>
      <c r="J638" s="15">
        <v>298538450.93000001</v>
      </c>
      <c r="K638" s="15">
        <v>0</v>
      </c>
      <c r="L638" s="11" t="s">
        <v>26</v>
      </c>
      <c r="M638" s="13" t="s">
        <v>227</v>
      </c>
      <c r="N638" s="19" t="s">
        <v>2689</v>
      </c>
      <c r="O638" s="10" t="s">
        <v>2673</v>
      </c>
      <c r="P638" s="10">
        <v>43650</v>
      </c>
      <c r="Q638" s="16" t="s">
        <v>2484</v>
      </c>
    </row>
    <row r="639" spans="1:17" ht="90">
      <c r="A639" s="8">
        <v>637</v>
      </c>
      <c r="B639" s="9" t="s">
        <v>2782</v>
      </c>
      <c r="C639" s="11" t="s">
        <v>98</v>
      </c>
      <c r="D639" s="12" t="s">
        <v>2783</v>
      </c>
      <c r="E639" s="12" t="s">
        <v>21</v>
      </c>
      <c r="F639" s="12" t="s">
        <v>2784</v>
      </c>
      <c r="G639" s="11">
        <v>14795056</v>
      </c>
      <c r="H639" s="13" t="s">
        <v>2785</v>
      </c>
      <c r="I639" s="13" t="s">
        <v>2786</v>
      </c>
      <c r="J639" s="15">
        <v>31500000</v>
      </c>
      <c r="K639" s="15">
        <v>0</v>
      </c>
      <c r="L639" s="11" t="s">
        <v>26</v>
      </c>
      <c r="M639" s="13" t="s">
        <v>227</v>
      </c>
      <c r="N639" s="19" t="s">
        <v>2689</v>
      </c>
      <c r="O639" s="10" t="s">
        <v>2673</v>
      </c>
      <c r="P639" s="10">
        <v>43650</v>
      </c>
      <c r="Q639" s="16" t="s">
        <v>2484</v>
      </c>
    </row>
    <row r="640" spans="1:17" ht="45">
      <c r="A640" s="8">
        <v>638</v>
      </c>
      <c r="B640" s="9" t="s">
        <v>2787</v>
      </c>
      <c r="C640" s="11" t="s">
        <v>458</v>
      </c>
      <c r="D640" s="12" t="s">
        <v>727</v>
      </c>
      <c r="E640" s="12" t="s">
        <v>123</v>
      </c>
      <c r="F640" s="12" t="s">
        <v>2788</v>
      </c>
      <c r="G640" s="11">
        <v>56096768</v>
      </c>
      <c r="H640" s="13" t="s">
        <v>2789</v>
      </c>
      <c r="I640" s="13" t="s">
        <v>2108</v>
      </c>
      <c r="J640" s="15">
        <v>16562320</v>
      </c>
      <c r="K640" s="15">
        <v>0</v>
      </c>
      <c r="L640" s="11" t="s">
        <v>26</v>
      </c>
      <c r="M640" s="13" t="s">
        <v>227</v>
      </c>
      <c r="N640" s="19" t="s">
        <v>2673</v>
      </c>
      <c r="O640" s="10" t="s">
        <v>2673</v>
      </c>
      <c r="P640" s="10">
        <v>43662</v>
      </c>
      <c r="Q640" s="16" t="s">
        <v>2484</v>
      </c>
    </row>
    <row r="641" spans="1:17" ht="56.25">
      <c r="A641" s="8">
        <v>639</v>
      </c>
      <c r="B641" s="9" t="s">
        <v>2790</v>
      </c>
      <c r="C641" s="11" t="s">
        <v>193</v>
      </c>
      <c r="D641" s="12" t="s">
        <v>2791</v>
      </c>
      <c r="E641" s="12" t="s">
        <v>123</v>
      </c>
      <c r="F641" s="12" t="s">
        <v>2792</v>
      </c>
      <c r="G641" s="11">
        <v>66977463</v>
      </c>
      <c r="H641" s="13" t="s">
        <v>2793</v>
      </c>
      <c r="I641" s="13" t="s">
        <v>2108</v>
      </c>
      <c r="J641" s="15">
        <v>16562320</v>
      </c>
      <c r="K641" s="15">
        <v>0</v>
      </c>
      <c r="L641" s="11" t="s">
        <v>26</v>
      </c>
      <c r="M641" s="13" t="s">
        <v>227</v>
      </c>
      <c r="N641" s="19" t="s">
        <v>2689</v>
      </c>
      <c r="O641" s="10" t="s">
        <v>2673</v>
      </c>
      <c r="P641" s="10">
        <v>43650</v>
      </c>
      <c r="Q641" s="16" t="s">
        <v>2484</v>
      </c>
    </row>
    <row r="642" spans="1:17" ht="56.25" customHeight="1">
      <c r="A642" s="8">
        <v>640</v>
      </c>
      <c r="B642" s="9" t="s">
        <v>2794</v>
      </c>
      <c r="C642" s="11" t="s">
        <v>172</v>
      </c>
      <c r="D642" s="12" t="s">
        <v>2795</v>
      </c>
      <c r="E642" s="12" t="s">
        <v>21</v>
      </c>
      <c r="F642" s="12" t="s">
        <v>2796</v>
      </c>
      <c r="G642" s="11"/>
      <c r="H642" s="13" t="s">
        <v>2797</v>
      </c>
      <c r="I642" s="13" t="s">
        <v>2798</v>
      </c>
      <c r="J642" s="15"/>
      <c r="K642" s="15">
        <v>0</v>
      </c>
      <c r="L642" s="11" t="s">
        <v>26</v>
      </c>
      <c r="M642" s="13" t="s">
        <v>27</v>
      </c>
      <c r="N642" s="19" t="s">
        <v>2673</v>
      </c>
      <c r="O642" s="10" t="s">
        <v>2673</v>
      </c>
      <c r="P642" s="10">
        <v>43662</v>
      </c>
      <c r="Q642" s="16" t="s">
        <v>2452</v>
      </c>
    </row>
    <row r="643" spans="1:17" ht="56.25" customHeight="1">
      <c r="A643" s="8">
        <v>641</v>
      </c>
      <c r="B643" s="9" t="s">
        <v>2766</v>
      </c>
      <c r="C643" s="11" t="s">
        <v>687</v>
      </c>
      <c r="D643" s="12" t="s">
        <v>2799</v>
      </c>
      <c r="E643" s="12" t="s">
        <v>64</v>
      </c>
      <c r="F643" s="12" t="s">
        <v>2800</v>
      </c>
      <c r="G643" s="11"/>
      <c r="H643" s="13" t="s">
        <v>24</v>
      </c>
      <c r="I643" s="13"/>
      <c r="J643" s="15"/>
      <c r="K643" s="15">
        <v>0</v>
      </c>
      <c r="L643" s="11" t="s">
        <v>26</v>
      </c>
      <c r="M643" s="13" t="s">
        <v>27</v>
      </c>
      <c r="N643" s="19" t="s">
        <v>2673</v>
      </c>
      <c r="O643" s="10" t="s">
        <v>2673</v>
      </c>
      <c r="P643" s="10">
        <v>43662</v>
      </c>
      <c r="Q643" s="16" t="s">
        <v>2452</v>
      </c>
    </row>
    <row r="644" spans="1:17" ht="56.25" customHeight="1">
      <c r="A644" s="8">
        <v>642</v>
      </c>
      <c r="B644" s="9" t="s">
        <v>2801</v>
      </c>
      <c r="C644" s="11" t="s">
        <v>36</v>
      </c>
      <c r="D644" s="12" t="s">
        <v>2802</v>
      </c>
      <c r="E644" s="12" t="s">
        <v>21</v>
      </c>
      <c r="F644" s="12" t="s">
        <v>2803</v>
      </c>
      <c r="G644" s="11">
        <v>79618402</v>
      </c>
      <c r="H644" s="13" t="s">
        <v>2374</v>
      </c>
      <c r="I644" s="13" t="s">
        <v>2804</v>
      </c>
      <c r="J644" s="15">
        <v>34941141.149999999</v>
      </c>
      <c r="K644" s="15">
        <v>0</v>
      </c>
      <c r="L644" s="11" t="s">
        <v>26</v>
      </c>
      <c r="M644" s="13" t="s">
        <v>27</v>
      </c>
      <c r="N644" s="19" t="s">
        <v>2673</v>
      </c>
      <c r="O644" s="10" t="s">
        <v>2673</v>
      </c>
      <c r="P644" s="10">
        <v>43662</v>
      </c>
      <c r="Q644" s="16" t="s">
        <v>2452</v>
      </c>
    </row>
    <row r="645" spans="1:17" ht="56.25" customHeight="1">
      <c r="A645" s="8">
        <v>643</v>
      </c>
      <c r="B645" s="9" t="s">
        <v>2805</v>
      </c>
      <c r="C645" s="11" t="s">
        <v>36</v>
      </c>
      <c r="D645" s="12" t="s">
        <v>2806</v>
      </c>
      <c r="E645" s="12" t="s">
        <v>21</v>
      </c>
      <c r="F645" s="12" t="s">
        <v>24</v>
      </c>
      <c r="G645" s="11">
        <v>64550742</v>
      </c>
      <c r="H645" s="13" t="s">
        <v>2807</v>
      </c>
      <c r="I645" s="13" t="s">
        <v>2808</v>
      </c>
      <c r="J645" s="15">
        <v>161205641.18000001</v>
      </c>
      <c r="K645" s="15">
        <v>0</v>
      </c>
      <c r="L645" s="11" t="s">
        <v>40</v>
      </c>
      <c r="M645" s="13" t="s">
        <v>27</v>
      </c>
      <c r="N645" s="19" t="s">
        <v>2809</v>
      </c>
      <c r="O645" s="10" t="s">
        <v>2810</v>
      </c>
      <c r="P645" s="10"/>
      <c r="Q645" s="16" t="s">
        <v>2811</v>
      </c>
    </row>
    <row r="646" spans="1:17" ht="56.25" customHeight="1">
      <c r="A646" s="8">
        <v>644</v>
      </c>
      <c r="B646" s="9" t="s">
        <v>2812</v>
      </c>
      <c r="C646" s="11" t="s">
        <v>36</v>
      </c>
      <c r="D646" s="12" t="s">
        <v>2813</v>
      </c>
      <c r="E646" s="12" t="s">
        <v>21</v>
      </c>
      <c r="F646" s="12" t="s">
        <v>2814</v>
      </c>
      <c r="G646" s="11"/>
      <c r="H646" s="12" t="s">
        <v>2815</v>
      </c>
      <c r="I646" s="13"/>
      <c r="J646" s="15"/>
      <c r="K646" s="15">
        <v>0</v>
      </c>
      <c r="L646" s="11" t="s">
        <v>26</v>
      </c>
      <c r="M646" s="13" t="s">
        <v>27</v>
      </c>
      <c r="N646" s="19" t="s">
        <v>2816</v>
      </c>
      <c r="O646" s="10" t="s">
        <v>2817</v>
      </c>
      <c r="P646" s="10">
        <v>43668</v>
      </c>
      <c r="Q646" s="16" t="s">
        <v>2452</v>
      </c>
    </row>
    <row r="647" spans="1:17" ht="56.25" customHeight="1">
      <c r="A647" s="8">
        <v>645</v>
      </c>
      <c r="B647" s="9" t="s">
        <v>2818</v>
      </c>
      <c r="C647" s="11" t="s">
        <v>36</v>
      </c>
      <c r="D647" s="12" t="s">
        <v>2819</v>
      </c>
      <c r="E647" s="12" t="s">
        <v>21</v>
      </c>
      <c r="F647" s="12" t="s">
        <v>2820</v>
      </c>
      <c r="G647" s="11"/>
      <c r="H647" s="13" t="s">
        <v>2821</v>
      </c>
      <c r="I647" s="13"/>
      <c r="J647" s="15"/>
      <c r="K647" s="15">
        <v>0</v>
      </c>
      <c r="L647" s="11" t="s">
        <v>26</v>
      </c>
      <c r="M647" s="13" t="s">
        <v>27</v>
      </c>
      <c r="N647" s="19" t="s">
        <v>2816</v>
      </c>
      <c r="O647" s="10" t="s">
        <v>2817</v>
      </c>
      <c r="P647" s="10">
        <v>43668</v>
      </c>
      <c r="Q647" s="16" t="s">
        <v>2452</v>
      </c>
    </row>
  </sheetData>
  <autoFilter ref="A2:Q647"/>
  <dataValidations count="5">
    <dataValidation type="list" allowBlank="1" showInputMessage="1" showErrorMessage="1" sqref="C10 C6">
      <formula1>$AI$2:$AI$30</formula1>
    </dataValidation>
    <dataValidation type="list" allowBlank="1" showInputMessage="1" showErrorMessage="1" sqref="L608:L629">
      <formula1>TDD</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J404:K404 J278:K278 J378:K378 J450:K450">
      <formula1>-9223372036854770000</formula1>
      <formula2>9223372036854770000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B134 B107 B219 B126 B591 B305">
      <formula1>0</formula1>
      <formula2>23</formula2>
    </dataValidation>
    <dataValidation type="decimal" operator="greaterThanOrEqual" allowBlank="1" showInputMessage="1" showErrorMessage="1" errorTitle="ERROR" error="En esta columna sólo deben consignarse valores numéricos." sqref="K3:K5 J582:K582 K498 J6:K11 J3:J4 K495:K496 J603 J494:J502 J503:K511">
      <formula1>0</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[1]DATA!#REF!</xm:f>
          </x14:formula1>
          <xm:sqref>O3:O606</xm:sqref>
        </x14:dataValidation>
        <x14:dataValidation type="list" allowBlank="1" showInputMessage="1" showErrorMessage="1">
          <x14:formula1>
            <xm:f>[1]DATA!#REF!</xm:f>
          </x14:formula1>
          <xm:sqref>O607:O629</xm:sqref>
        </x14:dataValidation>
        <x14:dataValidation type="list" allowBlank="1" showInputMessage="1" showErrorMessage="1">
          <x14:formula1>
            <xm:f>[1]DATA!#REF!</xm:f>
          </x14:formula1>
          <xm:sqref>E604:E624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8"/>
  <sheetViews>
    <sheetView workbookViewId="0">
      <selection activeCell="C18" sqref="C18"/>
    </sheetView>
  </sheetViews>
  <sheetFormatPr baseColWidth="10" defaultRowHeight="15"/>
  <cols>
    <col min="1" max="1" width="32.42578125" bestFit="1" customWidth="1"/>
    <col min="2" max="2" width="21.28515625" bestFit="1" customWidth="1"/>
    <col min="3" max="3" width="22.7109375" bestFit="1" customWidth="1"/>
  </cols>
  <sheetData>
    <row r="3" spans="1:2">
      <c r="A3" s="62" t="s">
        <v>2823</v>
      </c>
      <c r="B3" t="s">
        <v>2824</v>
      </c>
    </row>
    <row r="4" spans="1:2">
      <c r="A4" s="63" t="s">
        <v>26</v>
      </c>
      <c r="B4" s="61">
        <v>555</v>
      </c>
    </row>
    <row r="5" spans="1:2">
      <c r="A5" s="63" t="s">
        <v>40</v>
      </c>
      <c r="B5" s="61">
        <v>90</v>
      </c>
    </row>
    <row r="6" spans="1:2">
      <c r="A6" s="63" t="s">
        <v>2822</v>
      </c>
      <c r="B6" s="61">
        <v>645</v>
      </c>
    </row>
    <row r="10" spans="1:2">
      <c r="A10" s="62" t="s">
        <v>2828</v>
      </c>
      <c r="B10" t="s">
        <v>2824</v>
      </c>
    </row>
    <row r="11" spans="1:2">
      <c r="A11" s="63" t="s">
        <v>49</v>
      </c>
      <c r="B11" s="61">
        <v>166</v>
      </c>
    </row>
    <row r="12" spans="1:2">
      <c r="A12" s="63" t="s">
        <v>789</v>
      </c>
      <c r="B12" s="61">
        <v>102</v>
      </c>
    </row>
    <row r="13" spans="1:2">
      <c r="A13" s="63" t="s">
        <v>185</v>
      </c>
      <c r="B13" s="61">
        <v>100</v>
      </c>
    </row>
    <row r="14" spans="1:2">
      <c r="A14" s="63" t="s">
        <v>1061</v>
      </c>
      <c r="B14" s="61">
        <v>83</v>
      </c>
    </row>
    <row r="15" spans="1:2">
      <c r="A15" s="63" t="s">
        <v>57</v>
      </c>
      <c r="B15" s="61">
        <v>40</v>
      </c>
    </row>
    <row r="16" spans="1:2">
      <c r="A16" s="63" t="s">
        <v>2673</v>
      </c>
      <c r="B16" s="61">
        <v>36</v>
      </c>
    </row>
    <row r="17" spans="1:2">
      <c r="A17" s="63" t="s">
        <v>319</v>
      </c>
      <c r="B17" s="61">
        <v>33</v>
      </c>
    </row>
    <row r="18" spans="1:2">
      <c r="A18" s="63" t="s">
        <v>115</v>
      </c>
      <c r="B18" s="61">
        <v>31</v>
      </c>
    </row>
    <row r="19" spans="1:2">
      <c r="A19" s="63" t="s">
        <v>96</v>
      </c>
      <c r="B19" s="61">
        <v>18</v>
      </c>
    </row>
    <row r="20" spans="1:2">
      <c r="A20" s="63" t="s">
        <v>77</v>
      </c>
      <c r="B20" s="61">
        <v>15</v>
      </c>
    </row>
    <row r="21" spans="1:2">
      <c r="A21" s="63" t="s">
        <v>29</v>
      </c>
      <c r="B21" s="61">
        <v>14</v>
      </c>
    </row>
    <row r="22" spans="1:2">
      <c r="A22" s="63" t="s">
        <v>152</v>
      </c>
      <c r="B22" s="61">
        <v>3</v>
      </c>
    </row>
    <row r="23" spans="1:2">
      <c r="A23" s="63" t="s">
        <v>2817</v>
      </c>
      <c r="B23" s="61">
        <v>2</v>
      </c>
    </row>
    <row r="24" spans="1:2">
      <c r="A24" s="63" t="s">
        <v>133</v>
      </c>
      <c r="B24" s="61">
        <v>1</v>
      </c>
    </row>
    <row r="25" spans="1:2">
      <c r="A25" s="63" t="s">
        <v>2810</v>
      </c>
      <c r="B25" s="61">
        <v>1</v>
      </c>
    </row>
    <row r="26" spans="1:2">
      <c r="A26" s="63" t="s">
        <v>2822</v>
      </c>
      <c r="B26" s="61">
        <v>645</v>
      </c>
    </row>
    <row r="30" spans="1:2">
      <c r="A30" t="s">
        <v>2825</v>
      </c>
      <c r="B30" t="s">
        <v>2826</v>
      </c>
    </row>
    <row r="31" spans="1:2">
      <c r="A31" s="64">
        <v>67194615346.195</v>
      </c>
      <c r="B31" s="64">
        <v>16388307768.014999</v>
      </c>
    </row>
    <row r="35" spans="1:2">
      <c r="A35" s="62" t="s">
        <v>2827</v>
      </c>
      <c r="B35" t="s">
        <v>2824</v>
      </c>
    </row>
    <row r="36" spans="1:2">
      <c r="A36" s="63" t="s">
        <v>27</v>
      </c>
      <c r="B36" s="61">
        <v>307</v>
      </c>
    </row>
    <row r="37" spans="1:2">
      <c r="A37" s="63" t="s">
        <v>227</v>
      </c>
      <c r="B37" s="61">
        <v>338</v>
      </c>
    </row>
    <row r="38" spans="1:2">
      <c r="A38" s="63" t="s">
        <v>2822</v>
      </c>
      <c r="B38" s="61">
        <v>645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5834331DC29140AAE715AFA7EECD21" ma:contentTypeVersion="1" ma:contentTypeDescription="Crear nuevo documento." ma:contentTypeScope="" ma:versionID="27c7abb2dcf6bce19065fcdd2e84bc6f">
  <xsd:schema xmlns:xsd="http://www.w3.org/2001/XMLSchema" xmlns:xs="http://www.w3.org/2001/XMLSchema" xmlns:p="http://schemas.microsoft.com/office/2006/metadata/properties" xmlns:ns1="http://schemas.microsoft.com/sharepoint/v3" targetNamespace="http://schemas.microsoft.com/office/2006/metadata/properties" ma:root="true" ma:fieldsID="3a7a516f61897140b843bcde5413972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B2D890-1D5E-4C44-B6E6-5C8F396D55D6}"/>
</file>

<file path=customXml/itemProps2.xml><?xml version="1.0" encoding="utf-8"?>
<ds:datastoreItem xmlns:ds="http://schemas.openxmlformats.org/officeDocument/2006/customXml" ds:itemID="{0A8DC67F-9DA6-481C-B12B-E5B397AD5740}"/>
</file>

<file path=customXml/itemProps3.xml><?xml version="1.0" encoding="utf-8"?>
<ds:datastoreItem xmlns:ds="http://schemas.openxmlformats.org/officeDocument/2006/customXml" ds:itemID="{898F3943-FDED-4387-A77A-E719BBB25C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PROCESOS JUDICIALES</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Michell Tellez Cubillos</dc:creator>
  <cp:lastModifiedBy>Emanuel Gustavo Arbelaez Rojas</cp:lastModifiedBy>
  <dcterms:created xsi:type="dcterms:W3CDTF">2019-07-24T15:12:01Z</dcterms:created>
  <dcterms:modified xsi:type="dcterms:W3CDTF">2019-07-26T14:10:56Z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0x010100C25834331DC29140AAE715AFA7EECD21</vt:lpwstr>
  </property>
</Properties>
</file>